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325150\Desktop\"/>
    </mc:Choice>
  </mc:AlternateContent>
  <xr:revisionPtr revIDLastSave="0" documentId="8_{269FD013-A1E4-432A-823B-3C280F9097FE}" xr6:coauthVersionLast="47" xr6:coauthVersionMax="47" xr10:uidLastSave="{00000000-0000-0000-0000-000000000000}"/>
  <bookViews>
    <workbookView xWindow="-120" yWindow="-120" windowWidth="20730" windowHeight="11160" xr2:uid="{40D27692-A63A-4D20-A360-7A47A6E72EB0}"/>
  </bookViews>
  <sheets>
    <sheet name="例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0" i="1" l="1"/>
  <c r="M11" i="1"/>
  <c r="M16" i="1" s="1"/>
  <c r="M12" i="1"/>
  <c r="M13" i="1"/>
  <c r="M14" i="1"/>
  <c r="M15" i="1"/>
  <c r="M17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茨城租税債権管理機構</author>
  </authors>
  <commentList>
    <comment ref="Q3" authorId="0" shapeId="0" xr:uid="{B17A596F-7A79-42FA-9041-4D2566C683FB}">
      <text>
        <r>
          <rPr>
            <sz val="12"/>
            <color indexed="10"/>
            <rFont val="ＭＳ Ｐゴシック"/>
            <family val="3"/>
            <charset val="128"/>
          </rPr>
          <t xml:space="preserve">ここの枠内の各項目に数字を入力すると自動的に計算されます。
</t>
        </r>
      </text>
    </comment>
    <comment ref="P17" authorId="0" shapeId="0" xr:uid="{1A318545-2FD1-4F20-A18F-63290F8A15AC}">
      <text>
        <r>
          <rPr>
            <sz val="12"/>
            <color indexed="10"/>
            <rFont val="ＭＳ Ｐゴシック"/>
            <family val="3"/>
            <charset val="128"/>
          </rPr>
          <t>当市へ入金いただく金額となります。</t>
        </r>
      </text>
    </comment>
  </commentList>
</comments>
</file>

<file path=xl/sharedStrings.xml><?xml version="1.0" encoding="utf-8"?>
<sst xmlns="http://schemas.openxmlformats.org/spreadsheetml/2006/main" count="70" uniqueCount="52">
  <si>
    <t>３．その他不明の点は、収納課に連絡してください。</t>
    <rPh sb="4" eb="5">
      <t>タ</t>
    </rPh>
    <rPh sb="5" eb="7">
      <t>フメイ</t>
    </rPh>
    <rPh sb="8" eb="9">
      <t>テン</t>
    </rPh>
    <rPh sb="11" eb="13">
      <t>シュウノウ</t>
    </rPh>
    <rPh sb="13" eb="14">
      <t>カ</t>
    </rPh>
    <rPh sb="15" eb="17">
      <t>レンラク</t>
    </rPh>
    <phoneticPr fontId="2"/>
  </si>
  <si>
    <t>国税徴収法第76条第1項各号に掲げる金額については、切上げる。</t>
    <rPh sb="0" eb="2">
      <t>コクゼイ</t>
    </rPh>
    <rPh sb="2" eb="4">
      <t>チョウシュウ</t>
    </rPh>
    <rPh sb="4" eb="5">
      <t>ホウ</t>
    </rPh>
    <rPh sb="5" eb="6">
      <t>ダイ</t>
    </rPh>
    <rPh sb="8" eb="9">
      <t>ジョウ</t>
    </rPh>
    <rPh sb="9" eb="10">
      <t>ダイ</t>
    </rPh>
    <rPh sb="11" eb="12">
      <t>コウ</t>
    </rPh>
    <rPh sb="12" eb="14">
      <t>カクゴウ</t>
    </rPh>
    <rPh sb="15" eb="16">
      <t>カカ</t>
    </rPh>
    <rPh sb="18" eb="20">
      <t>キンガク</t>
    </rPh>
    <rPh sb="26" eb="28">
      <t>キリア</t>
    </rPh>
    <phoneticPr fontId="2"/>
  </si>
  <si>
    <t>(2)</t>
    <phoneticPr fontId="2"/>
  </si>
  <si>
    <t>給料等の金額については、切り捨てる。</t>
    <rPh sb="0" eb="2">
      <t>キュウリョウ</t>
    </rPh>
    <rPh sb="2" eb="3">
      <t>トウ</t>
    </rPh>
    <rPh sb="4" eb="6">
      <t>キンガク</t>
    </rPh>
    <rPh sb="12" eb="13">
      <t>キ</t>
    </rPh>
    <rPh sb="14" eb="15">
      <t>ス</t>
    </rPh>
    <phoneticPr fontId="2"/>
  </si>
  <si>
    <t>(1)</t>
    <phoneticPr fontId="2"/>
  </si>
  <si>
    <t>　　ださい。</t>
    <phoneticPr fontId="2"/>
  </si>
  <si>
    <t>　　未満の端数を、１月以上のときは1,000円未満の端数を、それぞれ次のように計算してく</t>
    <rPh sb="2" eb="4">
      <t>ミマン</t>
    </rPh>
    <rPh sb="5" eb="6">
      <t>ハシ</t>
    </rPh>
    <rPh sb="6" eb="7">
      <t>スウ</t>
    </rPh>
    <rPh sb="10" eb="11">
      <t>ツキ</t>
    </rPh>
    <rPh sb="11" eb="13">
      <t>イジョウ</t>
    </rPh>
    <rPh sb="22" eb="23">
      <t>エン</t>
    </rPh>
    <rPh sb="23" eb="25">
      <t>ミマン</t>
    </rPh>
    <rPh sb="26" eb="28">
      <t>ハスウ</t>
    </rPh>
    <rPh sb="34" eb="35">
      <t>ツギ</t>
    </rPh>
    <rPh sb="39" eb="41">
      <t>ケイサン</t>
    </rPh>
    <phoneticPr fontId="2"/>
  </si>
  <si>
    <t>２．②欄の控除金額の計算に当たっては､その計算の基礎となる期間が１月未満のときは100円</t>
    <rPh sb="3" eb="4">
      <t>ラン</t>
    </rPh>
    <rPh sb="5" eb="7">
      <t>コウジョ</t>
    </rPh>
    <rPh sb="7" eb="9">
      <t>キンガク</t>
    </rPh>
    <rPh sb="10" eb="12">
      <t>ケイサン</t>
    </rPh>
    <rPh sb="13" eb="14">
      <t>ア</t>
    </rPh>
    <rPh sb="21" eb="23">
      <t>ケイサン</t>
    </rPh>
    <rPh sb="24" eb="26">
      <t>キソ</t>
    </rPh>
    <rPh sb="29" eb="31">
      <t>キカン</t>
    </rPh>
    <rPh sb="33" eb="34">
      <t>ツキ</t>
    </rPh>
    <rPh sb="34" eb="36">
      <t>ミマン</t>
    </rPh>
    <rPh sb="43" eb="44">
      <t>エン</t>
    </rPh>
    <phoneticPr fontId="2"/>
  </si>
  <si>
    <t>１．同封の給与等の差押について、債務者が支払うべき金額は上記のとおり計算してください。</t>
    <rPh sb="2" eb="4">
      <t>ドウフウ</t>
    </rPh>
    <rPh sb="5" eb="7">
      <t>キュウヨ</t>
    </rPh>
    <rPh sb="7" eb="8">
      <t>トウ</t>
    </rPh>
    <rPh sb="9" eb="11">
      <t>サシオサエ</t>
    </rPh>
    <rPh sb="16" eb="19">
      <t>サイムシャ</t>
    </rPh>
    <rPh sb="20" eb="22">
      <t>シハラ</t>
    </rPh>
    <rPh sb="25" eb="27">
      <t>キンガク</t>
    </rPh>
    <rPh sb="28" eb="30">
      <t>ジョウキ</t>
    </rPh>
    <rPh sb="34" eb="36">
      <t>ケイサン</t>
    </rPh>
    <phoneticPr fontId="2"/>
  </si>
  <si>
    <t>（計算上の留意点）</t>
    <rPh sb="1" eb="4">
      <t>ケイサンジョウ</t>
    </rPh>
    <rPh sb="5" eb="7">
      <t>リュウイ</t>
    </rPh>
    <rPh sb="7" eb="8">
      <t>テン</t>
    </rPh>
    <phoneticPr fontId="2"/>
  </si>
  <si>
    <t>（注）　家族が７人以上の場合は１人増すごとに48,000円を加算してください。</t>
    <rPh sb="1" eb="2">
      <t>チュウ</t>
    </rPh>
    <rPh sb="4" eb="6">
      <t>カゾク</t>
    </rPh>
    <rPh sb="8" eb="9">
      <t>ニン</t>
    </rPh>
    <rPh sb="9" eb="11">
      <t>イジョウ</t>
    </rPh>
    <rPh sb="12" eb="14">
      <t>バアイ</t>
    </rPh>
    <rPh sb="16" eb="17">
      <t>ニン</t>
    </rPh>
    <rPh sb="17" eb="18">
      <t>マ</t>
    </rPh>
    <rPh sb="28" eb="29">
      <t>エン</t>
    </rPh>
    <rPh sb="30" eb="32">
      <t>カサン</t>
    </rPh>
    <phoneticPr fontId="2"/>
  </si>
  <si>
    <t>円</t>
    <rPh sb="0" eb="1">
      <t>エン</t>
    </rPh>
    <phoneticPr fontId="2"/>
  </si>
  <si>
    <t>金　　額</t>
    <rPh sb="0" eb="1">
      <t>キン</t>
    </rPh>
    <rPh sb="3" eb="4">
      <t>ガク</t>
    </rPh>
    <phoneticPr fontId="2"/>
  </si>
  <si>
    <t>５人</t>
    <rPh sb="1" eb="2">
      <t>ニン</t>
    </rPh>
    <phoneticPr fontId="2"/>
  </si>
  <si>
    <t>４人</t>
    <rPh sb="1" eb="2">
      <t>ニン</t>
    </rPh>
    <phoneticPr fontId="2"/>
  </si>
  <si>
    <t>３人</t>
    <rPh sb="1" eb="2">
      <t>ニン</t>
    </rPh>
    <phoneticPr fontId="2"/>
  </si>
  <si>
    <t>２人</t>
    <rPh sb="1" eb="2">
      <t>ニン</t>
    </rPh>
    <phoneticPr fontId="2"/>
  </si>
  <si>
    <t>１人</t>
    <rPh sb="1" eb="2">
      <t>ニン</t>
    </rPh>
    <phoneticPr fontId="2"/>
  </si>
  <si>
    <t>０人</t>
    <rPh sb="1" eb="2">
      <t>ニン</t>
    </rPh>
    <phoneticPr fontId="2"/>
  </si>
  <si>
    <r>
      <t>家　族　数　</t>
    </r>
    <r>
      <rPr>
        <sz val="8"/>
        <rFont val="HG丸ｺﾞｼｯｸM-PRO"/>
        <family val="3"/>
        <charset val="128"/>
      </rPr>
      <t>（本人除く）</t>
    </r>
    <rPh sb="0" eb="1">
      <t>イエ</t>
    </rPh>
    <rPh sb="2" eb="3">
      <t>ヤカラ</t>
    </rPh>
    <rPh sb="4" eb="5">
      <t>スウ</t>
    </rPh>
    <rPh sb="7" eb="8">
      <t>ホン</t>
    </rPh>
    <rPh sb="8" eb="9">
      <t>ニン</t>
    </rPh>
    <rPh sb="9" eb="10">
      <t>ノゾ</t>
    </rPh>
    <phoneticPr fontId="2"/>
  </si>
  <si>
    <t>別表　（上記②の4号欄の金額）</t>
    <rPh sb="0" eb="2">
      <t>ベッピョウ</t>
    </rPh>
    <rPh sb="4" eb="6">
      <t>ジョウキ</t>
    </rPh>
    <rPh sb="9" eb="10">
      <t>ゴウ</t>
    </rPh>
    <rPh sb="10" eb="11">
      <t>ラン</t>
    </rPh>
    <rPh sb="12" eb="14">
      <t>キンガク</t>
    </rPh>
    <phoneticPr fontId="2"/>
  </si>
  <si>
    <t>　①－②欄の合計金額</t>
    <rPh sb="4" eb="5">
      <t>ラン</t>
    </rPh>
    <rPh sb="6" eb="8">
      <t>ゴウケイ</t>
    </rPh>
    <rPh sb="8" eb="10">
      <t>キンガク</t>
    </rPh>
    <phoneticPr fontId="2"/>
  </si>
  <si>
    <t>③　差押金額</t>
    <rPh sb="2" eb="4">
      <t>サシオサエ</t>
    </rPh>
    <rPh sb="4" eb="6">
      <t>キンガク</t>
    </rPh>
    <phoneticPr fontId="2"/>
  </si>
  <si>
    <t>　1号＋2号＋3号＋4号＋5号の金額</t>
    <rPh sb="14" eb="15">
      <t>ゴウ</t>
    </rPh>
    <rPh sb="16" eb="18">
      <t>キンガク</t>
    </rPh>
    <phoneticPr fontId="2"/>
  </si>
  <si>
    <t>合計</t>
    <rPh sb="0" eb="2">
      <t>ゴウケイ</t>
    </rPh>
    <phoneticPr fontId="2"/>
  </si>
  <si>
    <r>
      <t>1,000円未満</t>
    </r>
    <r>
      <rPr>
        <b/>
        <u/>
        <sz val="8"/>
        <rFont val="HG丸ｺﾞｼｯｸM-PRO"/>
        <family val="3"/>
        <charset val="128"/>
      </rPr>
      <t>切上げ</t>
    </r>
    <rPh sb="5" eb="6">
      <t>エン</t>
    </rPh>
    <rPh sb="6" eb="8">
      <t>ミマン</t>
    </rPh>
    <rPh sb="8" eb="10">
      <t>キリア</t>
    </rPh>
    <phoneticPr fontId="2"/>
  </si>
  <si>
    <t>｛①－（1号＋2号＋3号＋4号の金額）｝×20／100　　　　　　　　　　　　　　　　　　　　　ただし（4号の金額×２）の金額を限度とする。</t>
    <rPh sb="5" eb="6">
      <t>ゴウ</t>
    </rPh>
    <rPh sb="8" eb="9">
      <t>ゴウ</t>
    </rPh>
    <rPh sb="11" eb="12">
      <t>ゴウ</t>
    </rPh>
    <rPh sb="14" eb="15">
      <t>ゴウ</t>
    </rPh>
    <rPh sb="16" eb="18">
      <t>キンガク</t>
    </rPh>
    <rPh sb="53" eb="54">
      <t>ゴウ</t>
    </rPh>
    <rPh sb="55" eb="57">
      <t>キンガク</t>
    </rPh>
    <rPh sb="61" eb="63">
      <t>キンガク</t>
    </rPh>
    <rPh sb="64" eb="66">
      <t>ゲンド</t>
    </rPh>
    <phoneticPr fontId="2"/>
  </si>
  <si>
    <t>5号</t>
    <rPh sb="1" eb="2">
      <t>ゴウ</t>
    </rPh>
    <phoneticPr fontId="2"/>
  </si>
  <si>
    <t>別表より</t>
    <rPh sb="0" eb="2">
      <t>ベッピョウ</t>
    </rPh>
    <phoneticPr fontId="2"/>
  </si>
  <si>
    <t>　別表に掲げる滞納者を含む家族に対応する金額・・（ホ）</t>
    <rPh sb="1" eb="3">
      <t>ベッピョウ</t>
    </rPh>
    <rPh sb="4" eb="5">
      <t>カカ</t>
    </rPh>
    <rPh sb="7" eb="10">
      <t>タイノウシャ</t>
    </rPh>
    <rPh sb="11" eb="12">
      <t>フク</t>
    </rPh>
    <rPh sb="13" eb="15">
      <t>カゾク</t>
    </rPh>
    <rPh sb="16" eb="18">
      <t>タイオウ</t>
    </rPh>
    <rPh sb="20" eb="22">
      <t>キンガク</t>
    </rPh>
    <phoneticPr fontId="2"/>
  </si>
  <si>
    <t>4号</t>
    <rPh sb="1" eb="2">
      <t>ゴウ</t>
    </rPh>
    <phoneticPr fontId="2"/>
  </si>
  <si>
    <r>
      <t>1,000円未満</t>
    </r>
    <r>
      <rPr>
        <b/>
        <u/>
        <sz val="8"/>
        <rFont val="HG丸ｺﾞｼｯｸM-PRO"/>
        <family val="3"/>
        <charset val="128"/>
      </rPr>
      <t>切上げ</t>
    </r>
    <r>
      <rPr>
        <sz val="8"/>
        <rFont val="HG丸ｺﾞｼｯｸM-PRO"/>
        <family val="3"/>
        <charset val="128"/>
      </rPr>
      <t>　　　　　　　　　　　　　</t>
    </r>
    <rPh sb="5" eb="6">
      <t>エン</t>
    </rPh>
    <rPh sb="6" eb="8">
      <t>ミマン</t>
    </rPh>
    <rPh sb="8" eb="10">
      <t>キリア</t>
    </rPh>
    <phoneticPr fontId="2"/>
  </si>
  <si>
    <t>　給料から差し引いている社会保険料等・・・（ニ）</t>
    <rPh sb="1" eb="3">
      <t>キュウリョウ</t>
    </rPh>
    <rPh sb="5" eb="6">
      <t>サ</t>
    </rPh>
    <rPh sb="7" eb="8">
      <t>ヒ</t>
    </rPh>
    <rPh sb="12" eb="14">
      <t>シャカイ</t>
    </rPh>
    <rPh sb="14" eb="17">
      <t>ホケンリョウ</t>
    </rPh>
    <rPh sb="17" eb="18">
      <t>トウ</t>
    </rPh>
    <phoneticPr fontId="2"/>
  </si>
  <si>
    <t>3号</t>
    <rPh sb="1" eb="2">
      <t>ゴウ</t>
    </rPh>
    <phoneticPr fontId="2"/>
  </si>
  <si>
    <t>　給料から差し引いている地方税額・・・（ハ）</t>
    <rPh sb="1" eb="3">
      <t>キュウリョウ</t>
    </rPh>
    <rPh sb="5" eb="6">
      <t>サ</t>
    </rPh>
    <rPh sb="7" eb="8">
      <t>ヒ</t>
    </rPh>
    <rPh sb="12" eb="14">
      <t>チホウ</t>
    </rPh>
    <rPh sb="14" eb="16">
      <t>ゼイガク</t>
    </rPh>
    <phoneticPr fontId="2"/>
  </si>
  <si>
    <t>2号</t>
    <rPh sb="1" eb="2">
      <t>ゴウ</t>
    </rPh>
    <phoneticPr fontId="2"/>
  </si>
  <si>
    <r>
      <t>1,000円未満</t>
    </r>
    <r>
      <rPr>
        <b/>
        <u/>
        <sz val="8"/>
        <rFont val="HG丸ｺﾞｼｯｸM-PRO"/>
        <family val="3"/>
        <charset val="128"/>
      </rPr>
      <t>切上げ</t>
    </r>
    <r>
      <rPr>
        <sz val="8"/>
        <rFont val="HG丸ｺﾞｼｯｸM-PRO"/>
        <family val="3"/>
        <charset val="128"/>
      </rPr>
      <t>　　　　　</t>
    </r>
    <rPh sb="5" eb="6">
      <t>エン</t>
    </rPh>
    <rPh sb="6" eb="8">
      <t>ミマン</t>
    </rPh>
    <rPh sb="8" eb="10">
      <t>キリア</t>
    </rPh>
    <phoneticPr fontId="2"/>
  </si>
  <si>
    <t>　給料から差し引いている源泉所得税額・・・（ロ）</t>
    <rPh sb="1" eb="3">
      <t>キュウリョウ</t>
    </rPh>
    <rPh sb="5" eb="6">
      <t>サ</t>
    </rPh>
    <rPh sb="7" eb="8">
      <t>ヒ</t>
    </rPh>
    <rPh sb="12" eb="14">
      <t>ゲンセン</t>
    </rPh>
    <rPh sb="14" eb="16">
      <t>ショトク</t>
    </rPh>
    <rPh sb="16" eb="18">
      <t>ゼイガク</t>
    </rPh>
    <phoneticPr fontId="2"/>
  </si>
  <si>
    <t>1号</t>
    <rPh sb="1" eb="2">
      <t>ゴウ</t>
    </rPh>
    <phoneticPr fontId="2"/>
  </si>
  <si>
    <t>②　　　　　　国税徴収法第76条第1項に定める差押禁止額</t>
    <rPh sb="7" eb="9">
      <t>コクゼイ</t>
    </rPh>
    <rPh sb="9" eb="11">
      <t>チョウシュウ</t>
    </rPh>
    <rPh sb="11" eb="12">
      <t>ホウ</t>
    </rPh>
    <rPh sb="12" eb="13">
      <t>ダイ</t>
    </rPh>
    <rPh sb="15" eb="16">
      <t>ジョウ</t>
    </rPh>
    <rPh sb="16" eb="17">
      <t>ダイ</t>
    </rPh>
    <rPh sb="18" eb="19">
      <t>コウ</t>
    </rPh>
    <rPh sb="20" eb="21">
      <t>サダ</t>
    </rPh>
    <rPh sb="23" eb="25">
      <t>サシオサエ</t>
    </rPh>
    <rPh sb="25" eb="27">
      <t>キンシ</t>
    </rPh>
    <rPh sb="27" eb="28">
      <t>ガク</t>
    </rPh>
    <phoneticPr fontId="2"/>
  </si>
  <si>
    <r>
      <t>1,000円未満</t>
    </r>
    <r>
      <rPr>
        <b/>
        <u/>
        <sz val="8"/>
        <rFont val="HG丸ｺﾞｼｯｸM-PRO"/>
        <family val="3"/>
        <charset val="128"/>
      </rPr>
      <t>切り捨て</t>
    </r>
    <r>
      <rPr>
        <sz val="8"/>
        <rFont val="HG丸ｺﾞｼｯｸM-PRO"/>
        <family val="3"/>
        <charset val="128"/>
      </rPr>
      <t>　　　</t>
    </r>
    <rPh sb="5" eb="6">
      <t>エン</t>
    </rPh>
    <rPh sb="6" eb="8">
      <t>ミマン</t>
    </rPh>
    <rPh sb="8" eb="9">
      <t>キ</t>
    </rPh>
    <rPh sb="10" eb="11">
      <t>ス</t>
    </rPh>
    <phoneticPr fontId="2"/>
  </si>
  <si>
    <t>①　給料等の月額・・・（イ）</t>
    <rPh sb="2" eb="4">
      <t>キュウリョウ</t>
    </rPh>
    <rPh sb="4" eb="5">
      <t>トウ</t>
    </rPh>
    <rPh sb="6" eb="8">
      <t>ゲツガク</t>
    </rPh>
    <phoneticPr fontId="2"/>
  </si>
  <si>
    <t>計　算　方　法</t>
    <rPh sb="0" eb="1">
      <t>ケイ</t>
    </rPh>
    <rPh sb="2" eb="3">
      <t>サン</t>
    </rPh>
    <rPh sb="4" eb="5">
      <t>カタ</t>
    </rPh>
    <rPh sb="6" eb="7">
      <t>ホウ</t>
    </rPh>
    <phoneticPr fontId="2"/>
  </si>
  <si>
    <t>金　　　額</t>
    <rPh sb="0" eb="1">
      <t>キン</t>
    </rPh>
    <rPh sb="4" eb="5">
      <t>ガク</t>
    </rPh>
    <phoneticPr fontId="2"/>
  </si>
  <si>
    <r>
      <t>差押金額計算書</t>
    </r>
    <r>
      <rPr>
        <sz val="10"/>
        <rFont val="HG丸ｺﾞｼｯｸM-PRO"/>
        <family val="3"/>
        <charset val="128"/>
      </rPr>
      <t>　　　　　　（給料､賃金等）</t>
    </r>
    <rPh sb="0" eb="2">
      <t>サシオサエ</t>
    </rPh>
    <rPh sb="2" eb="4">
      <t>キンガク</t>
    </rPh>
    <rPh sb="4" eb="7">
      <t>ケイサンショ</t>
    </rPh>
    <rPh sb="14" eb="16">
      <t>キュウリョウ</t>
    </rPh>
    <rPh sb="17" eb="19">
      <t>チンギン</t>
    </rPh>
    <rPh sb="19" eb="20">
      <t>トウ</t>
    </rPh>
    <phoneticPr fontId="2"/>
  </si>
  <si>
    <t>人</t>
    <rPh sb="0" eb="1">
      <t>ニン</t>
    </rPh>
    <phoneticPr fontId="2"/>
  </si>
  <si>
    <r>
      <t>（ホ）生計を１にする扶養親族数</t>
    </r>
    <r>
      <rPr>
        <u/>
        <sz val="10"/>
        <rFont val="HG丸ｺﾞｼｯｸM-PRO"/>
        <family val="3"/>
        <charset val="128"/>
      </rPr>
      <t>（本人除く）</t>
    </r>
    <rPh sb="3" eb="5">
      <t>セイケイ</t>
    </rPh>
    <rPh sb="10" eb="12">
      <t>フヨウ</t>
    </rPh>
    <rPh sb="12" eb="14">
      <t>シンゾク</t>
    </rPh>
    <rPh sb="14" eb="15">
      <t>カズ</t>
    </rPh>
    <rPh sb="16" eb="18">
      <t>ホンニン</t>
    </rPh>
    <rPh sb="18" eb="19">
      <t>ノゾ</t>
    </rPh>
    <phoneticPr fontId="2"/>
  </si>
  <si>
    <t>（ニ）社会保険料等</t>
    <rPh sb="3" eb="5">
      <t>シャカイ</t>
    </rPh>
    <rPh sb="5" eb="8">
      <t>ホケンリョウ</t>
    </rPh>
    <rPh sb="8" eb="9">
      <t>ナド</t>
    </rPh>
    <phoneticPr fontId="2"/>
  </si>
  <si>
    <t>（ハ）地方税（住民税等）</t>
    <rPh sb="3" eb="6">
      <t>チホウゼイ</t>
    </rPh>
    <rPh sb="7" eb="10">
      <t>ジュウミンゼイ</t>
    </rPh>
    <rPh sb="10" eb="11">
      <t>トウ</t>
    </rPh>
    <phoneticPr fontId="2"/>
  </si>
  <si>
    <t>（ロ）源泉所得税</t>
    <rPh sb="3" eb="5">
      <t>ゲンセン</t>
    </rPh>
    <rPh sb="5" eb="8">
      <t>ショトクゼイ</t>
    </rPh>
    <phoneticPr fontId="2"/>
  </si>
  <si>
    <t>（イ）給料月額（総支給額、税込み）</t>
    <rPh sb="3" eb="5">
      <t>キュウリョウ</t>
    </rPh>
    <rPh sb="5" eb="7">
      <t>ゲツガク</t>
    </rPh>
    <rPh sb="8" eb="9">
      <t>ソウ</t>
    </rPh>
    <rPh sb="9" eb="12">
      <t>シキュウガク</t>
    </rPh>
    <rPh sb="13" eb="15">
      <t>ゼイコ</t>
    </rPh>
    <phoneticPr fontId="2"/>
  </si>
  <si>
    <t>例）常総太郎 様の令和８年４月支給分給料　</t>
    <rPh sb="0" eb="1">
      <t>レイ</t>
    </rPh>
    <rPh sb="2" eb="6">
      <t>ジョウソウタロウ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</si>
</sst>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6"/>
      <name val="HG丸ｺﾞｼｯｸM-PRO"/>
      <family val="3"/>
      <charset val="128"/>
    </font>
    <font>
      <sz val="8"/>
      <name val="HG丸ｺﾞｼｯｸM-PRO"/>
      <family val="3"/>
      <charset val="128"/>
    </font>
    <font>
      <b/>
      <sz val="9"/>
      <name val="HG丸ｺﾞｼｯｸM-PRO"/>
      <family val="3"/>
      <charset val="128"/>
    </font>
    <font>
      <sz val="9"/>
      <name val="HG丸ｺﾞｼｯｸM-PRO"/>
      <family val="3"/>
      <charset val="128"/>
    </font>
    <font>
      <b/>
      <u/>
      <sz val="8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sz val="9"/>
      <color rgb="FFFF0000"/>
      <name val="HG丸ｺﾞｼｯｸM-PRO"/>
      <family val="3"/>
      <charset val="128"/>
    </font>
    <font>
      <u/>
      <sz val="10"/>
      <name val="HG丸ｺﾞｼｯｸM-PRO"/>
      <family val="3"/>
      <charset val="128"/>
    </font>
    <font>
      <b/>
      <sz val="10"/>
      <color rgb="FFFF0000"/>
      <name val="HG丸ｺﾞｼｯｸM-PRO"/>
      <family val="3"/>
      <charset val="128"/>
    </font>
    <font>
      <sz val="10"/>
      <color rgb="FFFF0000"/>
      <name val="HG丸ｺﾞｼｯｸM-PRO"/>
      <family val="3"/>
      <charset val="128"/>
    </font>
    <font>
      <sz val="12"/>
      <color indexed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76">
    <xf numFmtId="0" fontId="0" fillId="0" borderId="0" xfId="0"/>
    <xf numFmtId="0" fontId="0" fillId="0" borderId="0" xfId="0" applyAlignment="1">
      <alignment vertical="center"/>
    </xf>
    <xf numFmtId="49" fontId="0" fillId="0" borderId="0" xfId="0" applyNumberFormat="1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3" fontId="3" fillId="0" borderId="5" xfId="0" applyNumberFormat="1" applyFont="1" applyBorder="1" applyAlignment="1">
      <alignment horizontal="center" vertical="top"/>
    </xf>
    <xf numFmtId="3" fontId="3" fillId="0" borderId="6" xfId="0" applyNumberFormat="1" applyFont="1" applyBorder="1" applyAlignment="1">
      <alignment horizontal="center" vertical="top"/>
    </xf>
    <xf numFmtId="3" fontId="3" fillId="0" borderId="7" xfId="0" applyNumberFormat="1" applyFont="1" applyBorder="1" applyAlignment="1">
      <alignment horizontal="center" vertical="top"/>
    </xf>
    <xf numFmtId="3" fontId="3" fillId="0" borderId="8" xfId="0" applyNumberFormat="1" applyFont="1" applyBorder="1" applyAlignment="1">
      <alignment horizontal="center" vertical="top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3" fillId="0" borderId="12" xfId="0" applyFont="1" applyBorder="1" applyAlignment="1">
      <alignment horizontal="right" vertical="center"/>
    </xf>
    <xf numFmtId="0" fontId="3" fillId="0" borderId="13" xfId="0" applyFont="1" applyBorder="1" applyAlignment="1">
      <alignment horizontal="right" vertical="center"/>
    </xf>
    <xf numFmtId="0" fontId="3" fillId="0" borderId="14" xfId="0" applyFont="1" applyBorder="1" applyAlignment="1">
      <alignment horizontal="right" vertical="center"/>
    </xf>
    <xf numFmtId="0" fontId="3" fillId="0" borderId="15" xfId="0" applyFont="1" applyBorder="1" applyAlignment="1">
      <alignment horizontal="right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3" fillId="0" borderId="21" xfId="0" applyFont="1" applyBorder="1" applyAlignment="1">
      <alignment horizontal="left" vertical="center" wrapText="1"/>
    </xf>
    <xf numFmtId="0" fontId="3" fillId="0" borderId="22" xfId="0" applyFont="1" applyBorder="1" applyAlignment="1">
      <alignment horizontal="left" vertical="center" wrapText="1"/>
    </xf>
    <xf numFmtId="0" fontId="3" fillId="0" borderId="23" xfId="0" applyFont="1" applyBorder="1" applyAlignment="1">
      <alignment horizontal="center" vertical="top"/>
    </xf>
    <xf numFmtId="38" fontId="4" fillId="0" borderId="24" xfId="1" applyFont="1" applyFill="1" applyBorder="1" applyAlignment="1">
      <alignment horizontal="right" vertical="center"/>
    </xf>
    <xf numFmtId="38" fontId="4" fillId="0" borderId="25" xfId="1" applyFont="1" applyFill="1" applyBorder="1" applyAlignment="1">
      <alignment horizontal="right" vertical="center"/>
    </xf>
    <xf numFmtId="0" fontId="3" fillId="0" borderId="26" xfId="0" applyFont="1" applyBorder="1" applyAlignment="1">
      <alignment horizontal="left" vertical="center"/>
    </xf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9" xfId="0" applyFont="1" applyBorder="1" applyAlignment="1">
      <alignment horizontal="left" vertical="center" wrapText="1"/>
    </xf>
    <xf numFmtId="0" fontId="3" fillId="0" borderId="28" xfId="0" applyFont="1" applyBorder="1" applyAlignment="1">
      <alignment horizontal="center" vertical="top"/>
    </xf>
    <xf numFmtId="38" fontId="5" fillId="0" borderId="28" xfId="1" applyFont="1" applyBorder="1" applyAlignment="1">
      <alignment horizontal="right" vertical="center"/>
    </xf>
    <xf numFmtId="38" fontId="5" fillId="0" borderId="29" xfId="1" applyFont="1" applyBorder="1" applyAlignment="1">
      <alignment horizontal="right" vertical="center"/>
    </xf>
    <xf numFmtId="0" fontId="3" fillId="0" borderId="13" xfId="0" applyFont="1" applyBorder="1" applyAlignment="1">
      <alignment horizontal="left" vertical="center"/>
    </xf>
    <xf numFmtId="0" fontId="3" fillId="0" borderId="13" xfId="0" applyFont="1" applyBorder="1" applyAlignment="1">
      <alignment horizontal="center" vertical="center"/>
    </xf>
    <xf numFmtId="0" fontId="5" fillId="0" borderId="13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left" vertical="center" wrapText="1"/>
    </xf>
    <xf numFmtId="0" fontId="3" fillId="0" borderId="22" xfId="0" applyFont="1" applyBorder="1" applyAlignment="1">
      <alignment horizontal="center" vertical="top"/>
    </xf>
    <xf numFmtId="38" fontId="5" fillId="0" borderId="22" xfId="1" applyFont="1" applyBorder="1" applyAlignment="1">
      <alignment horizontal="right" vertical="center"/>
    </xf>
    <xf numFmtId="38" fontId="5" fillId="0" borderId="9" xfId="1" applyFont="1" applyBorder="1" applyAlignment="1">
      <alignment horizontal="right" vertical="center"/>
    </xf>
    <xf numFmtId="0" fontId="3" fillId="0" borderId="10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center" vertical="center"/>
    </xf>
    <xf numFmtId="0" fontId="5" fillId="0" borderId="10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22" xfId="0" applyFont="1" applyBorder="1" applyAlignment="1">
      <alignment horizontal="right" vertical="center" wrapText="1"/>
    </xf>
    <xf numFmtId="3" fontId="5" fillId="0" borderId="9" xfId="0" applyNumberFormat="1" applyFont="1" applyBorder="1" applyAlignment="1">
      <alignment horizontal="right" vertical="center" wrapText="1"/>
    </xf>
    <xf numFmtId="0" fontId="3" fillId="0" borderId="10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3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0" fillId="0" borderId="32" xfId="0" applyBorder="1" applyAlignment="1">
      <alignment vertical="center"/>
    </xf>
    <xf numFmtId="0" fontId="8" fillId="0" borderId="33" xfId="0" applyFont="1" applyBorder="1" applyAlignment="1">
      <alignment horizontal="right" vertical="center"/>
    </xf>
    <xf numFmtId="3" fontId="8" fillId="0" borderId="33" xfId="0" applyNumberFormat="1" applyFont="1" applyBorder="1" applyAlignment="1">
      <alignment horizontal="right" vertical="center"/>
    </xf>
    <xf numFmtId="0" fontId="0" fillId="0" borderId="34" xfId="0" applyBorder="1" applyAlignment="1">
      <alignment horizontal="left" vertical="center"/>
    </xf>
    <xf numFmtId="0" fontId="0" fillId="0" borderId="35" xfId="0" applyBorder="1" applyAlignment="1">
      <alignment horizontal="left" vertical="center"/>
    </xf>
    <xf numFmtId="0" fontId="0" fillId="0" borderId="36" xfId="0" applyBorder="1" applyAlignment="1">
      <alignment vertical="center"/>
    </xf>
    <xf numFmtId="0" fontId="8" fillId="0" borderId="22" xfId="0" applyFont="1" applyBorder="1" applyAlignment="1">
      <alignment horizontal="right" vertical="center"/>
    </xf>
    <xf numFmtId="3" fontId="8" fillId="0" borderId="22" xfId="0" applyNumberFormat="1" applyFont="1" applyBorder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37" xfId="0" applyBorder="1" applyAlignment="1">
      <alignment horizontal="left" vertical="center"/>
    </xf>
    <xf numFmtId="0" fontId="0" fillId="0" borderId="38" xfId="0" applyBorder="1" applyAlignment="1">
      <alignment vertical="center"/>
    </xf>
    <xf numFmtId="0" fontId="8" fillId="0" borderId="39" xfId="0" applyFont="1" applyBorder="1" applyAlignment="1">
      <alignment horizontal="right" vertical="center"/>
    </xf>
    <xf numFmtId="3" fontId="8" fillId="0" borderId="39" xfId="0" applyNumberFormat="1" applyFont="1" applyBorder="1" applyAlignment="1">
      <alignment horizontal="right" vertical="center"/>
    </xf>
    <xf numFmtId="0" fontId="3" fillId="0" borderId="40" xfId="0" applyFont="1" applyBorder="1" applyAlignment="1">
      <alignment horizontal="left" vertical="center"/>
    </xf>
    <xf numFmtId="0" fontId="0" fillId="0" borderId="40" xfId="0" applyBorder="1" applyAlignment="1">
      <alignment horizontal="left" vertical="center"/>
    </xf>
    <xf numFmtId="0" fontId="0" fillId="0" borderId="41" xfId="0" applyBorder="1" applyAlignment="1">
      <alignment horizontal="left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left" vertical="top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BF489B-7009-44C9-B572-FF5BBE77D6AB}">
  <dimension ref="A1:W34"/>
  <sheetViews>
    <sheetView showGridLines="0" tabSelected="1" topLeftCell="A22" zoomScale="85" zoomScaleNormal="85" workbookViewId="0">
      <selection activeCell="X6" sqref="X6"/>
    </sheetView>
  </sheetViews>
  <sheetFormatPr defaultRowHeight="12" x14ac:dyDescent="0.15"/>
  <cols>
    <col min="1" max="21" width="3.296875" style="1" customWidth="1"/>
    <col min="22" max="16384" width="8.796875" style="1"/>
  </cols>
  <sheetData>
    <row r="1" spans="1:23" x14ac:dyDescent="0.15">
      <c r="A1" s="75" t="s">
        <v>51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</row>
    <row r="2" spans="1:23" ht="12.75" thickBot="1" x14ac:dyDescent="0.2">
      <c r="A2" s="75"/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4"/>
      <c r="V2" s="74"/>
      <c r="W2" s="74"/>
    </row>
    <row r="3" spans="1:23" ht="18" customHeight="1" x14ac:dyDescent="0.15">
      <c r="C3" s="73" t="s">
        <v>50</v>
      </c>
      <c r="D3" s="72"/>
      <c r="E3" s="72"/>
      <c r="F3" s="72"/>
      <c r="G3" s="72"/>
      <c r="H3" s="72"/>
      <c r="I3" s="72"/>
      <c r="J3" s="72"/>
      <c r="K3" s="71"/>
      <c r="L3" s="71"/>
      <c r="M3" s="70">
        <v>248000</v>
      </c>
      <c r="N3" s="69"/>
      <c r="O3" s="69"/>
      <c r="P3" s="69"/>
      <c r="Q3" s="68" t="s">
        <v>11</v>
      </c>
    </row>
    <row r="4" spans="1:23" ht="18" customHeight="1" x14ac:dyDescent="0.15">
      <c r="C4" s="67" t="s">
        <v>49</v>
      </c>
      <c r="D4" s="66"/>
      <c r="E4" s="66"/>
      <c r="F4" s="66"/>
      <c r="G4" s="66"/>
      <c r="H4" s="66"/>
      <c r="I4" s="66"/>
      <c r="J4" s="66"/>
      <c r="K4" s="65"/>
      <c r="L4" s="65"/>
      <c r="M4" s="64">
        <v>5600</v>
      </c>
      <c r="N4" s="63"/>
      <c r="O4" s="63"/>
      <c r="P4" s="63"/>
      <c r="Q4" s="62" t="s">
        <v>11</v>
      </c>
    </row>
    <row r="5" spans="1:23" ht="18" customHeight="1" x14ac:dyDescent="0.15">
      <c r="C5" s="67" t="s">
        <v>48</v>
      </c>
      <c r="D5" s="66"/>
      <c r="E5" s="66"/>
      <c r="F5" s="66"/>
      <c r="G5" s="66"/>
      <c r="H5" s="66"/>
      <c r="I5" s="66"/>
      <c r="J5" s="66"/>
      <c r="K5" s="65"/>
      <c r="L5" s="65"/>
      <c r="M5" s="64">
        <v>7000</v>
      </c>
      <c r="N5" s="63"/>
      <c r="O5" s="63"/>
      <c r="P5" s="63"/>
      <c r="Q5" s="62" t="s">
        <v>11</v>
      </c>
    </row>
    <row r="6" spans="1:23" ht="18" customHeight="1" x14ac:dyDescent="0.15">
      <c r="C6" s="67" t="s">
        <v>47</v>
      </c>
      <c r="D6" s="66"/>
      <c r="E6" s="66"/>
      <c r="F6" s="66"/>
      <c r="G6" s="66"/>
      <c r="H6" s="66"/>
      <c r="I6" s="66"/>
      <c r="J6" s="66"/>
      <c r="K6" s="65"/>
      <c r="L6" s="65"/>
      <c r="M6" s="64">
        <v>37123</v>
      </c>
      <c r="N6" s="63"/>
      <c r="O6" s="63"/>
      <c r="P6" s="63"/>
      <c r="Q6" s="62" t="s">
        <v>11</v>
      </c>
    </row>
    <row r="7" spans="1:23" ht="18" customHeight="1" thickBot="1" x14ac:dyDescent="0.2">
      <c r="C7" s="61" t="s">
        <v>46</v>
      </c>
      <c r="D7" s="60"/>
      <c r="E7" s="60"/>
      <c r="F7" s="60"/>
      <c r="G7" s="60"/>
      <c r="H7" s="60"/>
      <c r="I7" s="60"/>
      <c r="J7" s="60"/>
      <c r="K7" s="60"/>
      <c r="L7" s="60"/>
      <c r="M7" s="59">
        <v>1</v>
      </c>
      <c r="N7" s="58"/>
      <c r="O7" s="58"/>
      <c r="P7" s="58"/>
      <c r="Q7" s="57" t="s">
        <v>45</v>
      </c>
    </row>
    <row r="9" spans="1:23" ht="36" customHeight="1" x14ac:dyDescent="0.15">
      <c r="A9" s="56" t="s">
        <v>44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55" t="s">
        <v>43</v>
      </c>
      <c r="N9" s="54"/>
      <c r="O9" s="54"/>
      <c r="P9" s="54"/>
      <c r="Q9" s="55" t="s">
        <v>42</v>
      </c>
      <c r="R9" s="54"/>
      <c r="S9" s="54"/>
      <c r="T9" s="54"/>
      <c r="U9" s="53"/>
    </row>
    <row r="10" spans="1:23" ht="36" customHeight="1" x14ac:dyDescent="0.15">
      <c r="A10" s="52" t="s">
        <v>41</v>
      </c>
      <c r="B10" s="51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0">
        <f>ROUNDDOWN(M3,-3)</f>
        <v>248000</v>
      </c>
      <c r="N10" s="49"/>
      <c r="O10" s="49"/>
      <c r="P10" s="42" t="s">
        <v>11</v>
      </c>
      <c r="Q10" s="34" t="s">
        <v>40</v>
      </c>
      <c r="R10" s="27"/>
      <c r="S10" s="27"/>
      <c r="T10" s="27"/>
      <c r="U10" s="26"/>
    </row>
    <row r="11" spans="1:23" ht="36" customHeight="1" x14ac:dyDescent="0.15">
      <c r="A11" s="48" t="s">
        <v>39</v>
      </c>
      <c r="B11" s="47"/>
      <c r="C11" s="46" t="s">
        <v>38</v>
      </c>
      <c r="D11" s="51" t="s">
        <v>37</v>
      </c>
      <c r="E11" s="51"/>
      <c r="F11" s="51"/>
      <c r="G11" s="51"/>
      <c r="H11" s="51"/>
      <c r="I11" s="51"/>
      <c r="J11" s="51"/>
      <c r="K11" s="51"/>
      <c r="L11" s="51"/>
      <c r="M11" s="50">
        <f>ROUNDUP(M4,-3)</f>
        <v>6000</v>
      </c>
      <c r="N11" s="49"/>
      <c r="O11" s="49"/>
      <c r="P11" s="42" t="s">
        <v>11</v>
      </c>
      <c r="Q11" s="34" t="s">
        <v>36</v>
      </c>
      <c r="R11" s="27"/>
      <c r="S11" s="27"/>
      <c r="T11" s="27"/>
      <c r="U11" s="26"/>
    </row>
    <row r="12" spans="1:23" ht="36" customHeight="1" x14ac:dyDescent="0.15">
      <c r="A12" s="48"/>
      <c r="B12" s="47"/>
      <c r="C12" s="46" t="s">
        <v>35</v>
      </c>
      <c r="D12" s="51" t="s">
        <v>34</v>
      </c>
      <c r="E12" s="51"/>
      <c r="F12" s="51"/>
      <c r="G12" s="51"/>
      <c r="H12" s="51"/>
      <c r="I12" s="51"/>
      <c r="J12" s="51"/>
      <c r="K12" s="51"/>
      <c r="L12" s="51"/>
      <c r="M12" s="50">
        <f>ROUNDUP(M5,-3)</f>
        <v>7000</v>
      </c>
      <c r="N12" s="49"/>
      <c r="O12" s="49"/>
      <c r="P12" s="42" t="s">
        <v>11</v>
      </c>
      <c r="Q12" s="34" t="s">
        <v>31</v>
      </c>
      <c r="R12" s="27"/>
      <c r="S12" s="27"/>
      <c r="T12" s="27"/>
      <c r="U12" s="26"/>
    </row>
    <row r="13" spans="1:23" ht="36" customHeight="1" x14ac:dyDescent="0.15">
      <c r="A13" s="48"/>
      <c r="B13" s="47"/>
      <c r="C13" s="46" t="s">
        <v>33</v>
      </c>
      <c r="D13" s="51" t="s">
        <v>32</v>
      </c>
      <c r="E13" s="51"/>
      <c r="F13" s="51"/>
      <c r="G13" s="51"/>
      <c r="H13" s="51"/>
      <c r="I13" s="51"/>
      <c r="J13" s="51"/>
      <c r="K13" s="51"/>
      <c r="L13" s="51"/>
      <c r="M13" s="50">
        <f>ROUNDUP(M6,-3)</f>
        <v>38000</v>
      </c>
      <c r="N13" s="49"/>
      <c r="O13" s="49"/>
      <c r="P13" s="42" t="s">
        <v>11</v>
      </c>
      <c r="Q13" s="34" t="s">
        <v>31</v>
      </c>
      <c r="R13" s="27"/>
      <c r="S13" s="27"/>
      <c r="T13" s="27"/>
      <c r="U13" s="26"/>
    </row>
    <row r="14" spans="1:23" ht="36" customHeight="1" x14ac:dyDescent="0.15">
      <c r="A14" s="48"/>
      <c r="B14" s="47"/>
      <c r="C14" s="46" t="s">
        <v>30</v>
      </c>
      <c r="D14" s="51" t="s">
        <v>29</v>
      </c>
      <c r="E14" s="51"/>
      <c r="F14" s="51"/>
      <c r="G14" s="51"/>
      <c r="H14" s="51"/>
      <c r="I14" s="51"/>
      <c r="J14" s="51"/>
      <c r="K14" s="51"/>
      <c r="L14" s="51"/>
      <c r="M14" s="50">
        <f>107000+48000*M7</f>
        <v>155000</v>
      </c>
      <c r="N14" s="49"/>
      <c r="O14" s="49"/>
      <c r="P14" s="42" t="s">
        <v>11</v>
      </c>
      <c r="Q14" s="34" t="s">
        <v>28</v>
      </c>
      <c r="R14" s="27"/>
      <c r="S14" s="27"/>
      <c r="T14" s="27"/>
      <c r="U14" s="26"/>
    </row>
    <row r="15" spans="1:23" ht="36" customHeight="1" x14ac:dyDescent="0.15">
      <c r="A15" s="48"/>
      <c r="B15" s="47"/>
      <c r="C15" s="46" t="s">
        <v>27</v>
      </c>
      <c r="D15" s="45" t="s">
        <v>26</v>
      </c>
      <c r="E15" s="45"/>
      <c r="F15" s="45"/>
      <c r="G15" s="45"/>
      <c r="H15" s="45"/>
      <c r="I15" s="45"/>
      <c r="J15" s="45"/>
      <c r="K15" s="45"/>
      <c r="L15" s="45"/>
      <c r="M15" s="44">
        <f>ROUNDUP(IF(M14*2&gt;=(M10-(M11+M12+M13+M14))*20/100,(M10-(M11+M12+M13+M14))*20/100,M14*2),-3)</f>
        <v>9000</v>
      </c>
      <c r="N15" s="43"/>
      <c r="O15" s="43"/>
      <c r="P15" s="42" t="s">
        <v>11</v>
      </c>
      <c r="Q15" s="34" t="s">
        <v>25</v>
      </c>
      <c r="R15" s="27"/>
      <c r="S15" s="27"/>
      <c r="T15" s="27"/>
      <c r="U15" s="26"/>
    </row>
    <row r="16" spans="1:23" ht="36" customHeight="1" thickBot="1" x14ac:dyDescent="0.2">
      <c r="A16" s="41"/>
      <c r="B16" s="40"/>
      <c r="C16" s="39" t="s">
        <v>24</v>
      </c>
      <c r="D16" s="38" t="s">
        <v>23</v>
      </c>
      <c r="E16" s="38"/>
      <c r="F16" s="38"/>
      <c r="G16" s="38"/>
      <c r="H16" s="38"/>
      <c r="I16" s="38"/>
      <c r="J16" s="38"/>
      <c r="K16" s="38"/>
      <c r="L16" s="38"/>
      <c r="M16" s="37">
        <f>SUM(M11:O15)</f>
        <v>215000</v>
      </c>
      <c r="N16" s="36"/>
      <c r="O16" s="36"/>
      <c r="P16" s="35" t="s">
        <v>11</v>
      </c>
      <c r="Q16" s="34"/>
      <c r="R16" s="27"/>
      <c r="S16" s="27"/>
      <c r="T16" s="27"/>
      <c r="U16" s="26"/>
    </row>
    <row r="17" spans="1:21" ht="36" customHeight="1" thickBot="1" x14ac:dyDescent="0.2">
      <c r="A17" s="33" t="s">
        <v>22</v>
      </c>
      <c r="B17" s="32"/>
      <c r="C17" s="32"/>
      <c r="D17" s="31" t="s">
        <v>21</v>
      </c>
      <c r="E17" s="31"/>
      <c r="F17" s="31"/>
      <c r="G17" s="31"/>
      <c r="H17" s="31"/>
      <c r="I17" s="31"/>
      <c r="J17" s="31"/>
      <c r="K17" s="31"/>
      <c r="L17" s="31"/>
      <c r="M17" s="30">
        <f>M10-M16</f>
        <v>33000</v>
      </c>
      <c r="N17" s="29"/>
      <c r="O17" s="29"/>
      <c r="P17" s="28" t="s">
        <v>11</v>
      </c>
      <c r="Q17" s="27"/>
      <c r="R17" s="27"/>
      <c r="S17" s="27"/>
      <c r="T17" s="27"/>
      <c r="U17" s="26"/>
    </row>
    <row r="18" spans="1:21" ht="16.5" customHeight="1" x14ac:dyDescent="0.15">
      <c r="A18" s="3"/>
      <c r="B18" s="3"/>
      <c r="C18" s="3"/>
    </row>
    <row r="19" spans="1:21" x14ac:dyDescent="0.15">
      <c r="A19" s="1" t="s">
        <v>20</v>
      </c>
    </row>
    <row r="21" spans="1:21" ht="36" customHeight="1" x14ac:dyDescent="0.15">
      <c r="A21" s="25" t="s">
        <v>19</v>
      </c>
      <c r="B21" s="24"/>
      <c r="C21" s="23"/>
      <c r="D21" s="22" t="s">
        <v>18</v>
      </c>
      <c r="E21" s="20"/>
      <c r="F21" s="20"/>
      <c r="G21" s="21" t="s">
        <v>17</v>
      </c>
      <c r="H21" s="20"/>
      <c r="I21" s="20"/>
      <c r="J21" s="20" t="s">
        <v>16</v>
      </c>
      <c r="K21" s="20"/>
      <c r="L21" s="20"/>
      <c r="M21" s="20" t="s">
        <v>15</v>
      </c>
      <c r="N21" s="20"/>
      <c r="O21" s="20"/>
      <c r="P21" s="20" t="s">
        <v>14</v>
      </c>
      <c r="Q21" s="20"/>
      <c r="R21" s="20"/>
      <c r="S21" s="20" t="s">
        <v>13</v>
      </c>
      <c r="T21" s="20"/>
      <c r="U21" s="19"/>
    </row>
    <row r="22" spans="1:21" ht="18" customHeight="1" x14ac:dyDescent="0.15">
      <c r="A22" s="14" t="s">
        <v>12</v>
      </c>
      <c r="B22" s="13"/>
      <c r="C22" s="12"/>
      <c r="D22" s="18" t="s">
        <v>11</v>
      </c>
      <c r="E22" s="16"/>
      <c r="F22" s="16"/>
      <c r="G22" s="17" t="s">
        <v>11</v>
      </c>
      <c r="H22" s="16"/>
      <c r="I22" s="16"/>
      <c r="J22" s="16" t="s">
        <v>11</v>
      </c>
      <c r="K22" s="16"/>
      <c r="L22" s="16"/>
      <c r="M22" s="16" t="s">
        <v>11</v>
      </c>
      <c r="N22" s="16"/>
      <c r="O22" s="16"/>
      <c r="P22" s="16" t="s">
        <v>11</v>
      </c>
      <c r="Q22" s="16"/>
      <c r="R22" s="16"/>
      <c r="S22" s="16" t="s">
        <v>11</v>
      </c>
      <c r="T22" s="16"/>
      <c r="U22" s="15"/>
    </row>
    <row r="23" spans="1:21" ht="18" customHeight="1" x14ac:dyDescent="0.15">
      <c r="A23" s="14"/>
      <c r="B23" s="13"/>
      <c r="C23" s="12"/>
      <c r="D23" s="11">
        <v>107000</v>
      </c>
      <c r="E23" s="9"/>
      <c r="F23" s="9"/>
      <c r="G23" s="10">
        <v>155000</v>
      </c>
      <c r="H23" s="9"/>
      <c r="I23" s="9"/>
      <c r="J23" s="9">
        <v>203000</v>
      </c>
      <c r="K23" s="9"/>
      <c r="L23" s="9"/>
      <c r="M23" s="9">
        <v>251000</v>
      </c>
      <c r="N23" s="9"/>
      <c r="O23" s="9"/>
      <c r="P23" s="9">
        <v>299000</v>
      </c>
      <c r="Q23" s="9"/>
      <c r="R23" s="9"/>
      <c r="S23" s="9">
        <v>347000</v>
      </c>
      <c r="T23" s="9"/>
      <c r="U23" s="8"/>
    </row>
    <row r="24" spans="1:21" ht="36" customHeight="1" x14ac:dyDescent="0.15">
      <c r="A24" s="7" t="s">
        <v>10</v>
      </c>
      <c r="B24" s="5"/>
      <c r="C24" s="5"/>
      <c r="D24" s="6"/>
      <c r="E24" s="6"/>
      <c r="F24" s="6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4"/>
    </row>
    <row r="25" spans="1:21" ht="16.5" customHeight="1" x14ac:dyDescent="0.15"/>
    <row r="26" spans="1:21" x14ac:dyDescent="0.15">
      <c r="A26" s="1" t="s">
        <v>9</v>
      </c>
    </row>
    <row r="27" spans="1:21" x14ac:dyDescent="0.1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</row>
    <row r="28" spans="1:21" ht="18" customHeight="1" x14ac:dyDescent="0.15">
      <c r="A28" s="1" t="s">
        <v>8</v>
      </c>
    </row>
    <row r="29" spans="1:21" ht="18" customHeight="1" x14ac:dyDescent="0.15">
      <c r="A29" s="1" t="s">
        <v>7</v>
      </c>
    </row>
    <row r="30" spans="1:21" ht="18" customHeight="1" x14ac:dyDescent="0.15">
      <c r="A30" s="1" t="s">
        <v>6</v>
      </c>
    </row>
    <row r="31" spans="1:21" ht="18" customHeight="1" x14ac:dyDescent="0.15">
      <c r="A31" s="1" t="s">
        <v>5</v>
      </c>
    </row>
    <row r="32" spans="1:21" ht="18" customHeight="1" x14ac:dyDescent="0.15">
      <c r="A32" s="2" t="s">
        <v>4</v>
      </c>
      <c r="B32" s="1" t="s">
        <v>3</v>
      </c>
    </row>
    <row r="33" spans="1:2" ht="18" customHeight="1" x14ac:dyDescent="0.15">
      <c r="A33" s="2" t="s">
        <v>2</v>
      </c>
      <c r="B33" s="1" t="s">
        <v>1</v>
      </c>
    </row>
    <row r="34" spans="1:2" ht="18" customHeight="1" x14ac:dyDescent="0.15">
      <c r="A34" s="1" t="s">
        <v>0</v>
      </c>
    </row>
  </sheetData>
  <mergeCells count="73">
    <mergeCell ref="A1:T2"/>
    <mergeCell ref="M6:P6"/>
    <mergeCell ref="C3:J3"/>
    <mergeCell ref="K3:L3"/>
    <mergeCell ref="M3:P3"/>
    <mergeCell ref="C4:J4"/>
    <mergeCell ref="K4:L4"/>
    <mergeCell ref="M4:P4"/>
    <mergeCell ref="M7:P7"/>
    <mergeCell ref="A9:L9"/>
    <mergeCell ref="M9:P9"/>
    <mergeCell ref="Q9:U9"/>
    <mergeCell ref="C7:L7"/>
    <mergeCell ref="C5:J5"/>
    <mergeCell ref="K5:L5"/>
    <mergeCell ref="M5:P5"/>
    <mergeCell ref="C6:J6"/>
    <mergeCell ref="K6:L6"/>
    <mergeCell ref="A10:L10"/>
    <mergeCell ref="M10:O10"/>
    <mergeCell ref="Q10:U10"/>
    <mergeCell ref="A11:B16"/>
    <mergeCell ref="D11:L11"/>
    <mergeCell ref="M11:O11"/>
    <mergeCell ref="Q11:U11"/>
    <mergeCell ref="D12:L12"/>
    <mergeCell ref="M12:O12"/>
    <mergeCell ref="Q12:U12"/>
    <mergeCell ref="D13:L13"/>
    <mergeCell ref="M13:O13"/>
    <mergeCell ref="Q13:U13"/>
    <mergeCell ref="D14:L14"/>
    <mergeCell ref="M14:O14"/>
    <mergeCell ref="Q14:U14"/>
    <mergeCell ref="D15:L15"/>
    <mergeCell ref="M15:O15"/>
    <mergeCell ref="Q15:U15"/>
    <mergeCell ref="D16:L16"/>
    <mergeCell ref="M16:O16"/>
    <mergeCell ref="Q16:U16"/>
    <mergeCell ref="A17:C17"/>
    <mergeCell ref="D17:L17"/>
    <mergeCell ref="M17:O17"/>
    <mergeCell ref="Q17:U17"/>
    <mergeCell ref="A18:C18"/>
    <mergeCell ref="A21:C21"/>
    <mergeCell ref="D21:F21"/>
    <mergeCell ref="G21:I21"/>
    <mergeCell ref="J21:L21"/>
    <mergeCell ref="M21:O21"/>
    <mergeCell ref="P21:R21"/>
    <mergeCell ref="S21:U21"/>
    <mergeCell ref="A22:C23"/>
    <mergeCell ref="D22:F22"/>
    <mergeCell ref="G22:I22"/>
    <mergeCell ref="J22:L22"/>
    <mergeCell ref="M22:O22"/>
    <mergeCell ref="P22:R22"/>
    <mergeCell ref="S22:U22"/>
    <mergeCell ref="D23:F23"/>
    <mergeCell ref="G23:I23"/>
    <mergeCell ref="J23:L23"/>
    <mergeCell ref="M23:O23"/>
    <mergeCell ref="P23:R23"/>
    <mergeCell ref="S23:U23"/>
    <mergeCell ref="A24:U24"/>
    <mergeCell ref="S27:U27"/>
    <mergeCell ref="A27:C27"/>
    <mergeCell ref="D27:F27"/>
    <mergeCell ref="G27:I27"/>
    <mergeCell ref="J27:L27"/>
    <mergeCell ref="M27:O27"/>
    <mergeCell ref="P27:R27"/>
  </mergeCells>
  <phoneticPr fontId="2"/>
  <pageMargins left="0.64" right="0.39" top="0.77" bottom="0.56000000000000005" header="0.51200000000000001" footer="0.51200000000000001"/>
  <pageSetup paperSize="9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325150</dc:creator>
  <cp:lastModifiedBy>325150</cp:lastModifiedBy>
  <dcterms:created xsi:type="dcterms:W3CDTF">2026-04-01T23:26:19Z</dcterms:created>
  <dcterms:modified xsi:type="dcterms:W3CDTF">2026-04-01T23:27:34Z</dcterms:modified>
</cp:coreProperties>
</file>