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0984\Desktop\"/>
    </mc:Choice>
  </mc:AlternateContent>
  <xr:revisionPtr revIDLastSave="0" documentId="13_ncr:1_{71FDD76D-7155-437D-9D0F-E535FF99B2DD}" xr6:coauthVersionLast="36" xr6:coauthVersionMax="36" xr10:uidLastSave="{00000000-0000-0000-0000-000000000000}"/>
  <bookViews>
    <workbookView xWindow="30315" yWindow="195" windowWidth="25515" windowHeight="16845" tabRatio="670" activeTab="2"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20" i="12" l="1"/>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T327" i="12"/>
  <c r="S327" i="12"/>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31" i="12" l="1"/>
  <c r="AQ331" i="12"/>
  <c r="AM331" i="12"/>
  <c r="AI331" i="12"/>
  <c r="AE331" i="12"/>
  <c r="AA331" i="12"/>
  <c r="W331" i="12"/>
  <c r="S331" i="12"/>
  <c r="AT329" i="12"/>
  <c r="AP329" i="12"/>
  <c r="AL329" i="12"/>
  <c r="AH329" i="12"/>
  <c r="AD329" i="12"/>
  <c r="Z329" i="12"/>
  <c r="V329" i="12"/>
  <c r="AV330" i="12"/>
  <c r="AR330" i="12"/>
  <c r="AN330" i="12"/>
  <c r="AJ330" i="12"/>
  <c r="AF330" i="12"/>
  <c r="AB330" i="12"/>
  <c r="X330" i="12"/>
  <c r="T330" i="12"/>
  <c r="AV328" i="12"/>
  <c r="AR328" i="12"/>
  <c r="AN328" i="12"/>
  <c r="AJ328" i="12"/>
  <c r="AF328" i="12"/>
  <c r="AB328" i="12"/>
  <c r="X328" i="12"/>
  <c r="T328" i="12"/>
  <c r="AU323" i="12"/>
  <c r="AQ323" i="12"/>
  <c r="AM323" i="12"/>
  <c r="AI323" i="12"/>
  <c r="AE323" i="12"/>
  <c r="AA323" i="12"/>
  <c r="W323" i="12"/>
  <c r="S323" i="12"/>
  <c r="AV324" i="12"/>
  <c r="AR324" i="12"/>
  <c r="AN324" i="12"/>
  <c r="AJ324" i="12"/>
  <c r="AF324" i="12"/>
  <c r="AB324" i="12"/>
  <c r="X324" i="12"/>
  <c r="T324" i="12"/>
  <c r="AV331" i="12"/>
  <c r="AJ331" i="12"/>
  <c r="X331" i="12"/>
  <c r="AQ329" i="12"/>
  <c r="AE329" i="12"/>
  <c r="AW330" i="12"/>
  <c r="AK330" i="12"/>
  <c r="Y330" i="12"/>
  <c r="AS328" i="12"/>
  <c r="AG328" i="12"/>
  <c r="U328" i="12"/>
  <c r="AN323" i="12"/>
  <c r="AB323" i="12"/>
  <c r="AW324" i="12"/>
  <c r="AK324" i="12"/>
  <c r="Y324" i="12"/>
  <c r="AX323" i="12"/>
  <c r="AZ323" i="12" s="1"/>
  <c r="AT331" i="12"/>
  <c r="AP331" i="12"/>
  <c r="AL331" i="12"/>
  <c r="AH331" i="12"/>
  <c r="AD331" i="12"/>
  <c r="Z331" i="12"/>
  <c r="V331" i="12"/>
  <c r="AW329" i="12"/>
  <c r="AS329" i="12"/>
  <c r="AO329" i="12"/>
  <c r="AK329" i="12"/>
  <c r="AG329" i="12"/>
  <c r="AC329" i="12"/>
  <c r="Y329" i="12"/>
  <c r="U329" i="12"/>
  <c r="AU330" i="12"/>
  <c r="AQ330" i="12"/>
  <c r="AM330" i="12"/>
  <c r="AI330" i="12"/>
  <c r="AE330" i="12"/>
  <c r="AA330" i="12"/>
  <c r="W330" i="12"/>
  <c r="S330" i="12"/>
  <c r="AU328" i="12"/>
  <c r="AQ328" i="12"/>
  <c r="AM328" i="12"/>
  <c r="AI328" i="12"/>
  <c r="AE328" i="12"/>
  <c r="AA328" i="12"/>
  <c r="W328" i="12"/>
  <c r="S328" i="12"/>
  <c r="AT323" i="12"/>
  <c r="AP323" i="12"/>
  <c r="AL323" i="12"/>
  <c r="AH323" i="12"/>
  <c r="AD323" i="12"/>
  <c r="Z323" i="12"/>
  <c r="V323" i="12"/>
  <c r="AU324" i="12"/>
  <c r="AQ324" i="12"/>
  <c r="AM324" i="12"/>
  <c r="AI324" i="12"/>
  <c r="AE324" i="12"/>
  <c r="AA324" i="12"/>
  <c r="W324" i="12"/>
  <c r="S324" i="12"/>
  <c r="AR331" i="12"/>
  <c r="AF331" i="12"/>
  <c r="T331" i="12"/>
  <c r="AM329" i="12"/>
  <c r="AA329" i="12"/>
  <c r="AS330" i="12"/>
  <c r="AG330" i="12"/>
  <c r="U330" i="12"/>
  <c r="AO328" i="12"/>
  <c r="AC328" i="12"/>
  <c r="AV323" i="12"/>
  <c r="AJ323" i="12"/>
  <c r="T323" i="12"/>
  <c r="AO324" i="12"/>
  <c r="AC324" i="12"/>
  <c r="AW331" i="12"/>
  <c r="AS331" i="12"/>
  <c r="AO331" i="12"/>
  <c r="AK331" i="12"/>
  <c r="AG331" i="12"/>
  <c r="AC331" i="12"/>
  <c r="Y331" i="12"/>
  <c r="U331" i="12"/>
  <c r="AV329" i="12"/>
  <c r="AR329" i="12"/>
  <c r="AN329" i="12"/>
  <c r="AJ329" i="12"/>
  <c r="AF329" i="12"/>
  <c r="AB329" i="12"/>
  <c r="X329" i="12"/>
  <c r="T329" i="12"/>
  <c r="AT330" i="12"/>
  <c r="AP330" i="12"/>
  <c r="AL330" i="12"/>
  <c r="AH330" i="12"/>
  <c r="AD330" i="12"/>
  <c r="Z330" i="12"/>
  <c r="V330" i="12"/>
  <c r="S329" i="12"/>
  <c r="AT328" i="12"/>
  <c r="AP328" i="12"/>
  <c r="AL328" i="12"/>
  <c r="AH328" i="12"/>
  <c r="AD328" i="12"/>
  <c r="Z328" i="12"/>
  <c r="V328" i="12"/>
  <c r="AW323" i="12"/>
  <c r="AS323" i="12"/>
  <c r="AO323" i="12"/>
  <c r="AK323" i="12"/>
  <c r="AG323" i="12"/>
  <c r="AC323" i="12"/>
  <c r="Y323" i="12"/>
  <c r="U323" i="12"/>
  <c r="AT324" i="12"/>
  <c r="AP324" i="12"/>
  <c r="AL324" i="12"/>
  <c r="AH324" i="12"/>
  <c r="AD324" i="12"/>
  <c r="Z324" i="12"/>
  <c r="V324" i="12"/>
  <c r="AN331" i="12"/>
  <c r="AB331" i="12"/>
  <c r="AU329" i="12"/>
  <c r="AI329" i="12"/>
  <c r="W329" i="12"/>
  <c r="AO330" i="12"/>
  <c r="AC330" i="12"/>
  <c r="AW328" i="12"/>
  <c r="AK328" i="12"/>
  <c r="Y328" i="12"/>
  <c r="AR323" i="12"/>
  <c r="AF323" i="12"/>
  <c r="X323" i="12"/>
  <c r="AS324" i="12"/>
  <c r="AG324" i="12"/>
  <c r="U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AX324" i="12" l="1"/>
  <c r="AZ324" i="12" s="1"/>
  <c r="S25" i="11"/>
  <c r="Q25" i="11"/>
  <c r="K25" i="11"/>
  <c r="S24" i="11"/>
  <c r="Q24" i="11"/>
  <c r="K24" i="11"/>
  <c r="S23" i="11"/>
  <c r="U23" i="11" s="1"/>
  <c r="Q23" i="11"/>
  <c r="K23" i="11"/>
  <c r="S22" i="11"/>
  <c r="Q22" i="11"/>
  <c r="K22" i="11"/>
  <c r="S21" i="11"/>
  <c r="U21" i="11" s="1"/>
  <c r="Q21" i="11"/>
  <c r="K21" i="11"/>
  <c r="S20" i="11"/>
  <c r="Q20" i="11"/>
  <c r="K20" i="11"/>
  <c r="S19" i="11"/>
  <c r="U19" i="11" s="1"/>
  <c r="Q19" i="11"/>
  <c r="K19" i="11"/>
  <c r="S18" i="11"/>
  <c r="Q18" i="11"/>
  <c r="K18" i="11"/>
  <c r="S17" i="11"/>
  <c r="U17" i="11" s="1"/>
  <c r="Q17" i="11"/>
  <c r="K17" i="11"/>
  <c r="S16" i="11"/>
  <c r="Q16" i="11"/>
  <c r="K16" i="11"/>
  <c r="S15" i="11"/>
  <c r="U15" i="11" s="1"/>
  <c r="Q15" i="11"/>
  <c r="K15" i="11"/>
  <c r="S14" i="11"/>
  <c r="Q14" i="11"/>
  <c r="K14" i="11"/>
  <c r="S13" i="11"/>
  <c r="U13" i="11" s="1"/>
  <c r="Q13" i="11"/>
  <c r="K13" i="11"/>
  <c r="S12" i="11"/>
  <c r="Q12" i="11"/>
  <c r="K12" i="11"/>
  <c r="S11" i="11"/>
  <c r="U11" i="11" s="1"/>
  <c r="Q11" i="11"/>
  <c r="K11" i="11"/>
  <c r="S10" i="11"/>
  <c r="Q10" i="11"/>
  <c r="K10" i="11"/>
  <c r="S9" i="11"/>
  <c r="U9" i="11" s="1"/>
  <c r="Q9" i="11"/>
  <c r="K9" i="11"/>
  <c r="S8" i="11"/>
  <c r="Q8" i="11"/>
  <c r="K8" i="11"/>
  <c r="S7" i="11"/>
  <c r="U7" i="11" s="1"/>
  <c r="Q7" i="11"/>
  <c r="K7" i="11"/>
  <c r="S6" i="11"/>
  <c r="Q6" i="11"/>
  <c r="K6" i="11"/>
  <c r="U8" i="11" l="1"/>
  <c r="U12" i="11"/>
  <c r="U16" i="11"/>
  <c r="U20" i="11"/>
  <c r="U24" i="11"/>
  <c r="U6" i="11"/>
  <c r="U10" i="11"/>
  <c r="U14" i="11"/>
  <c r="U18" i="11"/>
  <c r="U22" i="11"/>
  <c r="U25"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<sst xmlns="http://schemas.openxmlformats.org/spreadsheetml/2006/main" count="1440" uniqueCount="220">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</sst>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view="pageBreakPreview" zoomScale="70" zoomScaleNormal="70" zoomScaleSheetLayoutView="70"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4">
      <c r="C2" s="125"/>
      <c r="D2" s="125"/>
      <c r="E2" s="125"/>
      <c r="F2" s="125"/>
      <c r="G2" s="125"/>
      <c r="J2" s="126"/>
      <c r="L2" s="125"/>
      <c r="M2" s="125"/>
      <c r="N2" s="125"/>
      <c r="O2" s="125"/>
      <c r="P2" s="125"/>
      <c r="Q2" s="125"/>
      <c r="R2" s="125"/>
      <c r="Y2" s="129" t="s">
        <v>64</v>
      </c>
      <c r="Z2" s="481">
        <v>3</v>
      </c>
      <c r="AA2" s="481"/>
      <c r="AB2" s="129" t="s">
        <v>65</v>
      </c>
      <c r="AC2" s="482">
        <f>IF(Z2=0,"",YEAR(DATE(2018+Z2,1,1)))</f>
        <v>2021</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4">
      <c r="B20" s="427"/>
      <c r="C20" s="432"/>
      <c r="D20" s="433"/>
      <c r="E20" s="434"/>
      <c r="F20" s="175"/>
      <c r="G20" s="439"/>
      <c r="H20" s="442"/>
      <c r="I20" s="433"/>
      <c r="J20" s="433"/>
      <c r="K20" s="434"/>
      <c r="L20" s="442"/>
      <c r="M20" s="433"/>
      <c r="N20" s="433"/>
      <c r="O20" s="445"/>
      <c r="P20" s="450"/>
      <c r="Q20" s="451"/>
      <c r="R20" s="452"/>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45">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45">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45">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45">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tabSelected="1" view="pageBreakPreview" zoomScale="70" zoomScaleNormal="70" zoomScaleSheetLayoutView="70" workbookViewId="0">
      <selection activeCell="B1" sqref="B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10">
        <f>IF(Z2=0,"",YEAR(DATE(2018+Z2,1,1)))</f>
        <v>2021</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118"/>
      <c r="G20" s="574"/>
      <c r="H20" s="577"/>
      <c r="I20" s="568"/>
      <c r="J20" s="568"/>
      <c r="K20" s="569"/>
      <c r="L20" s="577"/>
      <c r="M20" s="568"/>
      <c r="N20" s="568"/>
      <c r="O20" s="580"/>
      <c r="P20" s="585"/>
      <c r="Q20" s="586"/>
      <c r="R20" s="587"/>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45">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6" t="s">
        <v>193</v>
      </c>
      <c r="H323" s="616"/>
      <c r="I323" s="616"/>
      <c r="J323" s="616"/>
      <c r="K323" s="616"/>
      <c r="L323" s="616"/>
      <c r="M323" s="616"/>
      <c r="N323" s="616"/>
      <c r="O323" s="616"/>
      <c r="P323" s="616"/>
      <c r="Q323" s="616"/>
      <c r="R323" s="617"/>
      <c r="S323" s="273" t="str">
        <f>IF(SUMIF($F$22:$F$321, "生活相談員", S22:S321)=0,"",SUMIF($F$22:$F$321,"生活相談員",S22:S321))</f>
        <v/>
      </c>
      <c r="T323" s="274" t="str">
        <f t="shared" ref="T323:AW323" si="1">IF(SUMIF($F$22:$F$321, "生活相談員", T22:T321)=0,"",SUMIF($F$22:$F$321,"生活相談員",T22:T321))</f>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IF(SUMIF($F$22:$F$321, "生活相談員", AX22:AY321)=0,"",SUMIF($F$22:$F$321,"生活相談員",AX22:AY321))</f>
        <v/>
      </c>
      <c r="AY323" s="619"/>
      <c r="AZ323" s="620" t="str">
        <f>IF(AX323="","",IF($BB$3="４週",AX323/4,IF($BB$3="暦月",AX323/('通所介護（100名）'!$BB$8/7),"")))</f>
        <v/>
      </c>
      <c r="BA323" s="621"/>
      <c r="BB323" s="622"/>
      <c r="BC323" s="623"/>
      <c r="BD323" s="623"/>
      <c r="BE323" s="623"/>
      <c r="BF323" s="624"/>
    </row>
    <row r="324" spans="1:73" ht="20.25" customHeight="1" x14ac:dyDescent="0.4">
      <c r="B324" s="55"/>
      <c r="C324" s="27"/>
      <c r="D324" s="27"/>
      <c r="E324" s="27"/>
      <c r="F324" s="27"/>
      <c r="G324" s="631" t="s">
        <v>194</v>
      </c>
      <c r="H324" s="631"/>
      <c r="I324" s="631"/>
      <c r="J324" s="631"/>
      <c r="K324" s="631"/>
      <c r="L324" s="631"/>
      <c r="M324" s="631"/>
      <c r="N324" s="631"/>
      <c r="O324" s="631"/>
      <c r="P324" s="631"/>
      <c r="Q324" s="631"/>
      <c r="R324" s="632"/>
      <c r="S324" s="276" t="str">
        <f>IF(SUMIF($F$22:$F$321, "介護職員", S22:S321)=0,"",SUMIF($F$22:$F$321, "介護職員", S22:S321))</f>
        <v/>
      </c>
      <c r="T324" s="277" t="str">
        <f t="shared" ref="T324:AV324" si="2">IF(SUMIF($F$22:$F$321, "介護職員", T22:T321)=0,"",SUMIF($F$22:$F$321, "介護職員", T22:T321))</f>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IF(SUMIF($F$22:$F$321, "介護職員", AW22:AW321)=0,"",SUMIF($F$22:$F$321, "介護職員", AW22:AW321))</f>
        <v/>
      </c>
      <c r="AX324" s="633" t="str">
        <f>IF(SUMIF($F$22:$F$321, "介護職員", AX22:AX321)=0,"",SUMIF($F$22:$F$321, "介護職員", AX22:AX321))</f>
        <v/>
      </c>
      <c r="AY324" s="634"/>
      <c r="AZ324" s="635" t="str">
        <f>IF(AX324="","",IF($BB$3="４週",AX324/4,IF($BB$3="暦月",AX324/('通所介護（100名）'!$BB$8/7),"")))</f>
        <v/>
      </c>
      <c r="BA324" s="636"/>
      <c r="BB324" s="625"/>
      <c r="BC324" s="626"/>
      <c r="BD324" s="626"/>
      <c r="BE324" s="626"/>
      <c r="BF324" s="627"/>
    </row>
    <row r="325" spans="1:73" ht="20.25" customHeight="1" x14ac:dyDescent="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45">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IF(T326&lt;&gt;"",IF(T325&gt;15,((T325-15)/5+1)*T326,T326),"")</f>
        <v/>
      </c>
      <c r="U327" s="280" t="str">
        <f t="shared" ref="U327:AW327" si="3">IF(U326&lt;&gt;"",IF(U325&gt;15,((U325-15)/5+1)*U326,U326),"")</f>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4">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IF($L328="","",IF(COUNTIFS($F$22:$F$321,$L328,S$22:S$321,"&gt;0")=0,"",COUNTIFS($F$22:$F$321,$L328,S$22:S$321,"&gt;0")))</f>
        <v/>
      </c>
      <c r="T328" s="259" t="str">
        <f t="shared" ref="T328:AW329" si="4">IF($L328="","",IF(COUNTIFS($F$22:$F$321,$L328,T$22:T$321,"&gt;0")=0,"",COUNTIFS($F$22:$F$321,$L328,T$22:T$321,"&gt;0")))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4">
      <c r="B329" s="549"/>
      <c r="C329" s="550"/>
      <c r="D329" s="550"/>
      <c r="E329" s="550"/>
      <c r="F329" s="550"/>
      <c r="G329" s="550"/>
      <c r="H329" s="550"/>
      <c r="I329" s="550"/>
      <c r="J329" s="550"/>
      <c r="K329" s="551"/>
      <c r="L329" s="614" t="s">
        <v>5</v>
      </c>
      <c r="M329" s="614"/>
      <c r="N329" s="614"/>
      <c r="O329" s="614"/>
      <c r="P329" s="614"/>
      <c r="Q329" s="614"/>
      <c r="R329" s="615"/>
      <c r="S329" s="249" t="str">
        <f>IF($L329="","",IF(COUNTIFS($F$22:$F$321,$L329,S$22:S$321,"&gt;0")=0,"",COUNTIFS($F$22:$F$321,$L329,S$22:S$321,"&gt;0")))</f>
        <v/>
      </c>
      <c r="T329" s="250" t="str">
        <f t="shared" si="4"/>
        <v/>
      </c>
      <c r="U329" s="250" t="str">
        <f t="shared" si="4"/>
        <v/>
      </c>
      <c r="V329" s="250" t="str">
        <f t="shared" si="4"/>
        <v/>
      </c>
      <c r="W329" s="250" t="str">
        <f t="shared" si="4"/>
        <v/>
      </c>
      <c r="X329" s="250" t="str">
        <f t="shared" si="4"/>
        <v/>
      </c>
      <c r="Y329" s="251" t="str">
        <f t="shared" si="4"/>
        <v/>
      </c>
      <c r="Z329" s="262" t="str">
        <f t="shared" si="4"/>
        <v/>
      </c>
      <c r="AA329" s="250" t="str">
        <f t="shared" si="4"/>
        <v/>
      </c>
      <c r="AB329" s="250" t="str">
        <f t="shared" si="4"/>
        <v/>
      </c>
      <c r="AC329" s="250" t="str">
        <f t="shared" si="4"/>
        <v/>
      </c>
      <c r="AD329" s="250" t="str">
        <f t="shared" si="4"/>
        <v/>
      </c>
      <c r="AE329" s="250" t="str">
        <f t="shared" si="4"/>
        <v/>
      </c>
      <c r="AF329" s="251" t="str">
        <f t="shared" si="4"/>
        <v/>
      </c>
      <c r="AG329" s="250" t="str">
        <f t="shared" si="4"/>
        <v/>
      </c>
      <c r="AH329" s="250" t="str">
        <f t="shared" si="4"/>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4">
      <c r="B330" s="549"/>
      <c r="C330" s="550"/>
      <c r="D330" s="550"/>
      <c r="E330" s="550"/>
      <c r="F330" s="550"/>
      <c r="G330" s="550"/>
      <c r="H330" s="550"/>
      <c r="I330" s="550"/>
      <c r="J330" s="550"/>
      <c r="K330" s="551"/>
      <c r="L330" s="614" t="s">
        <v>61</v>
      </c>
      <c r="M330" s="614"/>
      <c r="N330" s="614"/>
      <c r="O330" s="614"/>
      <c r="P330" s="614"/>
      <c r="Q330" s="614"/>
      <c r="R330" s="615"/>
      <c r="S330" s="249" t="str">
        <f>IF($L330="","",IF(COUNTIFS($F$22:$F$321,$L330,S$22:S$321,"&gt;0")=0,"",COUNTIFS($F$22:$F$321,$L330,S$22:S$321,"&gt;0")))</f>
        <v/>
      </c>
      <c r="T330" s="250" t="str">
        <f t="shared" ref="T330:AW332" si="5">IF($L330="","",IF(COUNTIFS($F$22:$F$321,$L330,T$22:T$321,"&gt;0")=0,"",COUNTIFS($F$22:$F$321,$L330,T$22:T$321,"&gt;0")))</f>
        <v/>
      </c>
      <c r="U330" s="250" t="str">
        <f t="shared" si="5"/>
        <v/>
      </c>
      <c r="V330" s="250" t="str">
        <f t="shared" si="5"/>
        <v/>
      </c>
      <c r="W330" s="250" t="str">
        <f t="shared" si="5"/>
        <v/>
      </c>
      <c r="X330" s="250" t="str">
        <f t="shared" si="5"/>
        <v/>
      </c>
      <c r="Y330" s="251" t="str">
        <f t="shared" si="5"/>
        <v/>
      </c>
      <c r="Z330" s="262" t="str">
        <f t="shared" si="5"/>
        <v/>
      </c>
      <c r="AA330" s="250" t="str">
        <f t="shared" si="5"/>
        <v/>
      </c>
      <c r="AB330" s="250" t="str">
        <f t="shared" si="5"/>
        <v/>
      </c>
      <c r="AC330" s="250" t="str">
        <f t="shared" si="5"/>
        <v/>
      </c>
      <c r="AD330" s="250" t="str">
        <f t="shared" si="5"/>
        <v/>
      </c>
      <c r="AE330" s="250" t="str">
        <f t="shared" si="5"/>
        <v/>
      </c>
      <c r="AF330" s="251" t="str">
        <f t="shared" si="5"/>
        <v/>
      </c>
      <c r="AG330" s="250" t="str">
        <f t="shared" si="5"/>
        <v/>
      </c>
      <c r="AH330" s="250" t="str">
        <f t="shared" si="5"/>
        <v/>
      </c>
      <c r="AI330" s="250" t="str">
        <f t="shared" si="5"/>
        <v/>
      </c>
      <c r="AJ330" s="250" t="str">
        <f t="shared" si="5"/>
        <v/>
      </c>
      <c r="AK330" s="250" t="str">
        <f t="shared" si="5"/>
        <v/>
      </c>
      <c r="AL330" s="250" t="str">
        <f t="shared" si="5"/>
        <v/>
      </c>
      <c r="AM330" s="251" t="str">
        <f t="shared" si="5"/>
        <v/>
      </c>
      <c r="AN330" s="250" t="str">
        <f t="shared" si="5"/>
        <v/>
      </c>
      <c r="AO330" s="250" t="str">
        <f t="shared" si="5"/>
        <v/>
      </c>
      <c r="AP330" s="250" t="str">
        <f t="shared" si="5"/>
        <v/>
      </c>
      <c r="AQ330" s="250" t="str">
        <f t="shared" si="5"/>
        <v/>
      </c>
      <c r="AR330" s="250" t="str">
        <f t="shared" si="5"/>
        <v/>
      </c>
      <c r="AS330" s="250" t="str">
        <f t="shared" si="5"/>
        <v/>
      </c>
      <c r="AT330" s="251" t="str">
        <f t="shared" si="5"/>
        <v/>
      </c>
      <c r="AU330" s="250" t="str">
        <f t="shared" si="5"/>
        <v/>
      </c>
      <c r="AV330" s="250" t="str">
        <f t="shared" si="5"/>
        <v/>
      </c>
      <c r="AW330" s="251" t="str">
        <f t="shared" si="5"/>
        <v/>
      </c>
      <c r="AX330" s="640"/>
      <c r="AY330" s="641"/>
      <c r="AZ330" s="641"/>
      <c r="BA330" s="642"/>
      <c r="BB330" s="625"/>
      <c r="BC330" s="626"/>
      <c r="BD330" s="626"/>
      <c r="BE330" s="626"/>
      <c r="BF330" s="627"/>
    </row>
    <row r="331" spans="1:73" ht="18.75" customHeight="1" x14ac:dyDescent="0.4">
      <c r="B331" s="549"/>
      <c r="C331" s="550"/>
      <c r="D331" s="550"/>
      <c r="E331" s="550"/>
      <c r="F331" s="550"/>
      <c r="G331" s="550"/>
      <c r="H331" s="550"/>
      <c r="I331" s="550"/>
      <c r="J331" s="550"/>
      <c r="K331" s="551"/>
      <c r="L331" s="614" t="s">
        <v>62</v>
      </c>
      <c r="M331" s="614"/>
      <c r="N331" s="614"/>
      <c r="O331" s="614"/>
      <c r="P331" s="614"/>
      <c r="Q331" s="614"/>
      <c r="R331" s="615"/>
      <c r="S331" s="249" t="str">
        <f>IF($L331="","",IF(COUNTIFS($F$22:$F$321,$L331,S$22:S$321,"&gt;0")=0,"",COUNTIFS($F$22:$F$321,$L331,S$22:S$321,"&gt;0")))</f>
        <v/>
      </c>
      <c r="T331" s="250" t="str">
        <f t="shared" si="5"/>
        <v/>
      </c>
      <c r="U331" s="250" t="str">
        <f t="shared" si="5"/>
        <v/>
      </c>
      <c r="V331" s="250" t="str">
        <f t="shared" si="5"/>
        <v/>
      </c>
      <c r="W331" s="250" t="str">
        <f t="shared" si="5"/>
        <v/>
      </c>
      <c r="X331" s="250" t="str">
        <f t="shared" si="5"/>
        <v/>
      </c>
      <c r="Y331" s="251" t="str">
        <f t="shared" si="5"/>
        <v/>
      </c>
      <c r="Z331" s="262" t="str">
        <f t="shared" si="5"/>
        <v/>
      </c>
      <c r="AA331" s="250" t="str">
        <f t="shared" si="5"/>
        <v/>
      </c>
      <c r="AB331" s="250" t="str">
        <f t="shared" si="5"/>
        <v/>
      </c>
      <c r="AC331" s="250" t="str">
        <f t="shared" si="5"/>
        <v/>
      </c>
      <c r="AD331" s="250" t="str">
        <f t="shared" si="5"/>
        <v/>
      </c>
      <c r="AE331" s="250" t="str">
        <f t="shared" si="5"/>
        <v/>
      </c>
      <c r="AF331" s="251" t="str">
        <f t="shared" si="5"/>
        <v/>
      </c>
      <c r="AG331" s="250" t="str">
        <f t="shared" si="5"/>
        <v/>
      </c>
      <c r="AH331" s="250" t="str">
        <f t="shared" si="5"/>
        <v/>
      </c>
      <c r="AI331" s="250" t="str">
        <f t="shared" si="5"/>
        <v/>
      </c>
      <c r="AJ331" s="250" t="str">
        <f t="shared" si="5"/>
        <v/>
      </c>
      <c r="AK331" s="250" t="str">
        <f t="shared" si="5"/>
        <v/>
      </c>
      <c r="AL331" s="250" t="str">
        <f t="shared" si="5"/>
        <v/>
      </c>
      <c r="AM331" s="251" t="str">
        <f t="shared" si="5"/>
        <v/>
      </c>
      <c r="AN331" s="250" t="str">
        <f t="shared" si="5"/>
        <v/>
      </c>
      <c r="AO331" s="250" t="str">
        <f t="shared" si="5"/>
        <v/>
      </c>
      <c r="AP331" s="250" t="str">
        <f t="shared" si="5"/>
        <v/>
      </c>
      <c r="AQ331" s="250" t="str">
        <f t="shared" si="5"/>
        <v/>
      </c>
      <c r="AR331" s="250" t="str">
        <f t="shared" si="5"/>
        <v/>
      </c>
      <c r="AS331" s="250" t="str">
        <f t="shared" si="5"/>
        <v/>
      </c>
      <c r="AT331" s="251" t="str">
        <f t="shared" si="5"/>
        <v/>
      </c>
      <c r="AU331" s="250" t="str">
        <f t="shared" si="5"/>
        <v/>
      </c>
      <c r="AV331" s="250" t="str">
        <f t="shared" si="5"/>
        <v/>
      </c>
      <c r="AW331" s="251" t="str">
        <f t="shared" si="5"/>
        <v/>
      </c>
      <c r="AX331" s="640"/>
      <c r="AY331" s="641"/>
      <c r="AZ331" s="641"/>
      <c r="BA331" s="642"/>
      <c r="BB331" s="625"/>
      <c r="BC331" s="626"/>
      <c r="BD331" s="626"/>
      <c r="BE331" s="626"/>
      <c r="BF331" s="627"/>
    </row>
    <row r="332" spans="1:73" ht="18.75" customHeight="1" thickBot="1" x14ac:dyDescent="0.45">
      <c r="B332" s="552"/>
      <c r="C332" s="553"/>
      <c r="D332" s="553"/>
      <c r="E332" s="553"/>
      <c r="F332" s="553"/>
      <c r="G332" s="553"/>
      <c r="H332" s="553"/>
      <c r="I332" s="553"/>
      <c r="J332" s="553"/>
      <c r="K332" s="554"/>
      <c r="L332" s="318"/>
      <c r="M332" s="318"/>
      <c r="N332" s="318"/>
      <c r="O332" s="318"/>
      <c r="P332" s="318"/>
      <c r="Q332" s="318"/>
      <c r="R332" s="319"/>
      <c r="S332" s="263" t="str">
        <f>IF($L332="","",IF(COUNTIFS($F$22:$F$321,$L332,S$22:S$321,"&gt;0")=0,"",COUNTIFS($F$22:$F$321,$L332,S$22:S$321,"&gt;0")))</f>
        <v/>
      </c>
      <c r="T332" s="264" t="str">
        <f t="shared" si="5"/>
        <v/>
      </c>
      <c r="U332" s="264" t="str">
        <f t="shared" si="5"/>
        <v/>
      </c>
      <c r="V332" s="264" t="str">
        <f t="shared" si="5"/>
        <v/>
      </c>
      <c r="W332" s="264" t="str">
        <f t="shared" si="5"/>
        <v/>
      </c>
      <c r="X332" s="264" t="str">
        <f t="shared" si="5"/>
        <v/>
      </c>
      <c r="Y332" s="265" t="str">
        <f t="shared" si="5"/>
        <v/>
      </c>
      <c r="Z332" s="266" t="str">
        <f t="shared" si="5"/>
        <v/>
      </c>
      <c r="AA332" s="264" t="str">
        <f t="shared" si="5"/>
        <v/>
      </c>
      <c r="AB332" s="264" t="str">
        <f t="shared" si="5"/>
        <v/>
      </c>
      <c r="AC332" s="264" t="str">
        <f t="shared" si="5"/>
        <v/>
      </c>
      <c r="AD332" s="264" t="str">
        <f t="shared" si="5"/>
        <v/>
      </c>
      <c r="AE332" s="264" t="str">
        <f t="shared" si="5"/>
        <v/>
      </c>
      <c r="AF332" s="265" t="str">
        <f t="shared" si="5"/>
        <v/>
      </c>
      <c r="AG332" s="264" t="str">
        <f t="shared" si="5"/>
        <v/>
      </c>
      <c r="AH332" s="264" t="str">
        <f t="shared" si="5"/>
        <v/>
      </c>
      <c r="AI332" s="264" t="str">
        <f t="shared" si="5"/>
        <v/>
      </c>
      <c r="AJ332" s="264" t="str">
        <f t="shared" si="5"/>
        <v/>
      </c>
      <c r="AK332" s="264" t="str">
        <f t="shared" si="5"/>
        <v/>
      </c>
      <c r="AL332" s="264" t="str">
        <f t="shared" si="5"/>
        <v/>
      </c>
      <c r="AM332" s="265" t="str">
        <f t="shared" si="5"/>
        <v/>
      </c>
      <c r="AN332" s="264" t="str">
        <f t="shared" si="5"/>
        <v/>
      </c>
      <c r="AO332" s="264" t="str">
        <f t="shared" si="5"/>
        <v/>
      </c>
      <c r="AP332" s="264" t="str">
        <f t="shared" si="5"/>
        <v/>
      </c>
      <c r="AQ332" s="264" t="str">
        <f t="shared" si="5"/>
        <v/>
      </c>
      <c r="AR332" s="264" t="str">
        <f t="shared" si="5"/>
        <v/>
      </c>
      <c r="AS332" s="264" t="str">
        <f t="shared" si="5"/>
        <v/>
      </c>
      <c r="AT332" s="265" t="str">
        <f t="shared" si="5"/>
        <v/>
      </c>
      <c r="AU332" s="264" t="str">
        <f t="shared" si="5"/>
        <v/>
      </c>
      <c r="AV332" s="264" t="str">
        <f t="shared" si="5"/>
        <v/>
      </c>
      <c r="AW332" s="265" t="str">
        <f t="shared" si="5"/>
        <v/>
      </c>
      <c r="AX332" s="643"/>
      <c r="AY332" s="644"/>
      <c r="AZ332" s="644"/>
      <c r="BA332" s="645"/>
      <c r="BB332" s="628"/>
      <c r="BC332" s="629"/>
      <c r="BD332" s="629"/>
      <c r="BE332" s="629"/>
      <c r="BF332" s="630"/>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6" manualBreakCount="6">
    <brk id="72" max="57" man="1"/>
    <brk id="123" max="57" man="1"/>
    <brk id="174" max="57" man="1"/>
    <brk id="225" max="57" man="1"/>
    <brk id="276" max="57" man="1"/>
    <brk id="322" max="57"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topLeftCell="A49" zoomScale="70" zoomScaleNormal="70" zoomScaleSheetLayoutView="70" workbookViewId="0">
      <selection activeCell="V63" sqref="V6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4">
      <c r="C2" s="11"/>
      <c r="D2" s="11"/>
      <c r="E2" s="11"/>
      <c r="F2" s="11"/>
      <c r="G2" s="11"/>
      <c r="J2" s="5"/>
      <c r="L2" s="11"/>
      <c r="M2" s="11"/>
      <c r="N2" s="11"/>
      <c r="O2" s="11"/>
      <c r="P2" s="11"/>
      <c r="Q2" s="11"/>
      <c r="R2" s="11"/>
      <c r="Y2" s="101" t="s">
        <v>64</v>
      </c>
      <c r="Z2" s="481">
        <v>3</v>
      </c>
      <c r="AA2" s="481"/>
      <c r="AB2" s="101" t="s">
        <v>65</v>
      </c>
      <c r="AC2" s="510">
        <f>IF(Z2=0,"",YEAR(DATE(2018+Z2,1,1)))</f>
        <v>2021</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4">
      <c r="B20" s="562"/>
      <c r="C20" s="567"/>
      <c r="D20" s="568"/>
      <c r="E20" s="569"/>
      <c r="F20" s="99"/>
      <c r="G20" s="574"/>
      <c r="H20" s="577"/>
      <c r="I20" s="568"/>
      <c r="J20" s="568"/>
      <c r="K20" s="569"/>
      <c r="L20" s="577"/>
      <c r="M20" s="568"/>
      <c r="N20" s="568"/>
      <c r="O20" s="580"/>
      <c r="P20" s="585"/>
      <c r="Q20" s="586"/>
      <c r="R20" s="587"/>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45">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45">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45">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45">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topLeftCell="A13"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5" t="s">
        <v>52</v>
      </c>
      <c r="F4" s="505"/>
      <c r="G4" s="505"/>
      <c r="H4" s="505"/>
      <c r="I4" s="505"/>
      <c r="J4" s="505"/>
      <c r="K4" s="505"/>
      <c r="M4" s="505" t="s">
        <v>51</v>
      </c>
      <c r="N4" s="505"/>
      <c r="O4" s="505"/>
      <c r="Q4" s="505" t="s">
        <v>82</v>
      </c>
      <c r="R4" s="505"/>
      <c r="S4" s="505"/>
      <c r="T4" s="505"/>
      <c r="U4" s="505"/>
      <c r="W4" s="50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8" t="s">
        <v>149</v>
      </c>
      <c r="G4" s="658"/>
      <c r="H4" s="658"/>
      <c r="I4" s="658"/>
      <c r="J4" s="658"/>
      <c r="K4" s="658"/>
    </row>
    <row r="5" spans="2:11" s="63" customFormat="1" ht="20.25" customHeight="1" x14ac:dyDescent="0.4">
      <c r="B5" s="75"/>
      <c r="C5" s="57" t="s">
        <v>150</v>
      </c>
      <c r="D5" s="57"/>
      <c r="F5" s="658"/>
      <c r="G5" s="658"/>
      <c r="H5" s="658"/>
      <c r="I5" s="658"/>
      <c r="J5" s="658"/>
      <c r="K5" s="658"/>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6" sqref="D6:D7"/>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160</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
      <c r="B14" s="660"/>
      <c r="C14" s="231" t="s">
        <v>160</v>
      </c>
      <c r="D14" s="232" t="s">
        <v>127</v>
      </c>
      <c r="E14" s="232" t="s">
        <v>85</v>
      </c>
      <c r="F14" s="232" t="s">
        <v>29</v>
      </c>
      <c r="G14" s="233" t="s">
        <v>27</v>
      </c>
      <c r="H14" s="232" t="s">
        <v>29</v>
      </c>
      <c r="I14" s="232" t="s">
        <v>29</v>
      </c>
      <c r="J14" s="232" t="s">
        <v>29</v>
      </c>
      <c r="K14" s="232" t="s">
        <v>29</v>
      </c>
      <c r="L14" s="234" t="s">
        <v>29</v>
      </c>
    </row>
    <row r="15" spans="1:12" x14ac:dyDescent="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4">
      <c r="B16" s="660"/>
      <c r="C16" s="231" t="s">
        <v>160</v>
      </c>
      <c r="D16" s="235" t="s">
        <v>160</v>
      </c>
      <c r="E16" s="235" t="s">
        <v>160</v>
      </c>
      <c r="F16" s="235" t="s">
        <v>160</v>
      </c>
      <c r="G16" s="233" t="s">
        <v>14</v>
      </c>
      <c r="H16" s="235" t="s">
        <v>160</v>
      </c>
      <c r="I16" s="235" t="s">
        <v>160</v>
      </c>
      <c r="J16" s="235" t="s">
        <v>160</v>
      </c>
      <c r="K16" s="235" t="s">
        <v>160</v>
      </c>
      <c r="L16" s="236" t="s">
        <v>160</v>
      </c>
    </row>
    <row r="17" spans="2:12" x14ac:dyDescent="0.4">
      <c r="B17" s="660"/>
      <c r="C17" s="231" t="s">
        <v>160</v>
      </c>
      <c r="D17" s="235" t="s">
        <v>160</v>
      </c>
      <c r="E17" s="235" t="s">
        <v>160</v>
      </c>
      <c r="F17" s="235" t="s">
        <v>160</v>
      </c>
      <c r="G17" s="233" t="s">
        <v>6</v>
      </c>
      <c r="H17" s="235" t="s">
        <v>160</v>
      </c>
      <c r="I17" s="235" t="s">
        <v>160</v>
      </c>
      <c r="J17" s="235" t="s">
        <v>160</v>
      </c>
      <c r="K17" s="235" t="s">
        <v>160</v>
      </c>
      <c r="L17" s="236" t="s">
        <v>160</v>
      </c>
    </row>
    <row r="18" spans="2:12" x14ac:dyDescent="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
      <c r="B24" s="660"/>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2023-11-07T01:19:39Z</cp:lastPrinted>
  <dcterms:created xsi:type="dcterms:W3CDTF">2020-01-14T23:47:53Z</dcterms:created>
  <dcterms:modified xsi:type="dcterms:W3CDTF">2023-11-07T01:24:36Z</dcterms:modified>
</cp:coreProperties>
</file>