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W39" i="9" s="1"/>
  <c r="BW40" i="9" s="1"/>
  <c r="BW41" i="9" s="1"/>
  <c r="BW42" i="9" s="1"/>
  <c r="BW43" i="9" s="1"/>
  <c r="BE34" i="9"/>
  <c r="BE35" i="9" s="1"/>
  <c r="BE36" i="9" s="1"/>
  <c r="CO34" i="9" l="1"/>
</calcChain>
</file>

<file path=xl/sharedStrings.xml><?xml version="1.0" encoding="utf-8"?>
<sst xmlns="http://schemas.openxmlformats.org/spreadsheetml/2006/main" count="1057" uniqueCount="569">
  <si>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</si>
  <si>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</si>
  <si>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</si>
  <si>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</si>
  <si>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</si>
  <si>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</si>
  <si>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</si>
  <si>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</si>
  <si>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</si>
  <si>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</si>
  <si>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</si>
  <si>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</si>
  <si>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</si>
  <si>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</si>
  <si>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</si>
  <si>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</si>
  <si>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</si>
  <si>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</si>
  <si>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</si>
  <si>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</si>
  <si>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</si>
  <si>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</si>
  <si>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</si>
  <si>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</si>
  <si>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</si>
  <si>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</si>
  <si>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</si>
  <si>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</si>
  <si>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</si>
  <si>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</si>
  <si>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</si>
  <si>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</si>
  <si>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</si>
  <si>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</si>
  <si>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</si>
  <si>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</si>
  <si>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</si>
  <si>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</si>
  <si>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</si>
  <si>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</si>
  <si>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</si>
  <si>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</si>
  <si>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</si>
  <si>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</si>
  <si>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</si>
  <si>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</si>
  <si>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</si>
  <si>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</si>
  <si>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</si>
  <si>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</si>
  <si>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</si>
  <si>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</si>
  <si>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</si>
  <si>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</si>
  <si>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</si>
  <si>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</si>
  <si>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</si>
  <si>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</si>
  <si>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</si>
  <si>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</si>
  <si>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</si>
  <si>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</si>
  <si>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</si>
  <si>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</si>
  <si>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</si>
  <si>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</si>
  <si>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</si>
  <si>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</si>
  <si>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</si>
  <si>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</si>
  <si>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</si>
  <si>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</si>
  <si>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</si>
  <si>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</si>
  <si>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</si>
  <si>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</si>
  <si>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</si>
  <si>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</si>
  <si>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</si>
  <si>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</si>
  <si>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</si>
  <si>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</si>
  <si>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</si>
  <si>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</si>
  <si>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</si>
  <si>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</si>
  <si>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</si>
  <si>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</si>
  <si>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</si>
  <si>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</si>
  <si>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</si>
  <si>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</si>
  <si>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</si>
  <si>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</si>
  <si>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</si>
  <si>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</si>
  <si>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</si>
  <si>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</si>
  <si>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</si>
  <si>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</si>
  <si>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</si>
  <si>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</si>
  <si>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</si>
  <si>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</si>
  <si>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</si>
  <si>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</si>
  <si>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</si>
  <si>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</si>
  <si>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</si>
  <si>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</si>
  <si>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</si>
  <si>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</si>
  <si>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</si>
  <si>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</si>
  <si>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</si>
  <si>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</si>
  <si>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</si>
  <si>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</si>
  <si>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</si>
  <si>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</si>
  <si>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</si>
  <si>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</si>
  <si>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</si>
  <si>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</si>
  <si>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</si>
  <si>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</si>
  <si>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</si>
  <si>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</si>
  <si>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</si>
  <si>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</si>
  <si>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</si>
  <si>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</si>
  <si>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</si>
  <si>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</si>
  <si>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</si>
  <si>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</si>
  <si>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</si>
  <si>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</si>
  <si>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</si>
  <si>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</si>
  <si>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</si>
  <si>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</si>
  <si>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</si>
  <si>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</si>
  <si>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</si>
  <si>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</si>
  <si>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</si>
  <si>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</si>
  <si>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</si>
  <si>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</si>
  <si>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</si>
  <si>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</si>
  <si>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</si>
  <si>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</si>
  <si>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</si>
  <si>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</si>
  <si>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</si>
  <si>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</si>
  <si>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</si>
  <si>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</si>
  <si>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</si>
  <si>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</si>
  <si>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</si>
  <si>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</si>
  <si>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</si>
  <si>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</si>
  <si>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</si>
  <si>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</si>
  <si>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</si>
  <si>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</si>
  <si>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</si>
  <si>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</si>
  <si>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</si>
  <si>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</si>
  <si>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</si>
  <si>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</si>
  <si>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</si>
  <si>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</si>
  <si>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</si>
  <si>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</si>
  <si>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</si>
  <si>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</si>
  <si>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</si>
  <si>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</si>
  <si>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</si>
  <si>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</si>
  <si>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</si>
  <si>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</si>
  <si>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</si>
  <si>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</si>
  <si>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</si>
  <si>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</si>
  <si>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</si>
  <si>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</si>
  <si>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</si>
  <si>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茨城県常総市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</si>
  <si>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</si>
  <si>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</si>
  <si>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</si>
  <si>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</si>
  <si>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</si>
  <si>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</si>
  <si>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</si>
  <si>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</si>
  <si>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</si>
  <si>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</si>
  <si>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</si>
  <si>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</si>
  <si>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</si>
  <si>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</si>
  <si>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</si>
  <si>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</si>
  <si>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</si>
  <si>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</si>
  <si>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</si>
  <si>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</si>
  <si>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</si>
  <si>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</si>
  <si>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</si>
  <si>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</si>
  <si>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</si>
  <si>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</si>
  <si>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</si>
  <si>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</si>
  <si>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</si>
  <si>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</si>
  <si>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</si>
  <si>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</si>
  <si>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</si>
  <si>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</si>
  <si>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</si>
  <si>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</si>
  <si>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</si>
  <si>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</si>
  <si>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</si>
  <si>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</si>
  <si>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</si>
  <si>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</si>
  <si>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</si>
  <si>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</si>
  <si>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</si>
  <si>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</si>
  <si>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</si>
  <si>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</si>
  <si>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</si>
  <si>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</si>
  <si>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</si>
  <si>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</si>
  <si>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</si>
  <si>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</si>
  <si>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</si>
  <si>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</si>
  <si>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</si>
  <si>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</si>
  <si>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</si>
  <si>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</si>
  <si>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</si>
  <si>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</si>
  <si>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</si>
  <si>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</si>
  <si>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</si>
  <si>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</si>
  <si>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</si>
  <si>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</si>
  <si>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</si>
  <si>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</si>
  <si>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</si>
  <si>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</si>
  <si>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</si>
  <si>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</si>
  <si>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</si>
  <si>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</si>
  <si>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</si>
  <si>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</si>
  <si>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</si>
  <si>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</si>
  <si>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</si>
  <si>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</si>
  <si>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</si>
  <si>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</si>
  <si>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</si>
  <si>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</si>
  <si>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</si>
  <si>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</si>
  <si>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</si>
  <si>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</si>
  <si>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</si>
  <si>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</si>
  <si>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</si>
  <si>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</si>
  <si>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</si>
  <si>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</si>
  <si>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</si>
  <si>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</si>
  <si>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</si>
  <si>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</si>
  <si>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</si>
  <si>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</si>
  <si>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</si>
  <si>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</si>
  <si>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</si>
  <si>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</si>
  <si>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</si>
  <si>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</si>
  <si>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</si>
  <si>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</si>
  <si>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</si>
  <si>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</si>
  <si>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</si>
  <si>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</si>
  <si>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</si>
  <si>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</si>
  <si>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</si>
  <si>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</si>
  <si>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</si>
  <si>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</si>
  <si>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</si>
  <si>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</si>
  <si>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</si>
  <si>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</si>
  <si>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</si>
  <si>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</si>
  <si>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</si>
  <si>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</si>
  <si>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</si>
  <si>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</si>
  <si>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</si>
  <si>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</si>
  <si>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</si>
  <si>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</si>
  <si>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</si>
  <si>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</si>
  <si>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</si>
  <si>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</si>
  <si>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</si>
  <si>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</si>
  <si>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</si>
  <si>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</si>
  <si>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</si>
  <si>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</si>
  <si>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</si>
  <si>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</si>
  <si>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</si>
  <si>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</si>
  <si>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茨城県常総市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</si>
  <si>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</si>
  <si>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</si>
  <si>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</si>
  <si>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</si>
  <si>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</si>
  <si>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</si>
  <si>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</si>
  <si>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</si>
  <si>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</si>
  <si>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</si>
  <si>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</si>
  <si>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</si>
  <si>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</si>
  <si>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</si>
  <si>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</si>
  <si>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</si>
  <si>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</si>
  <si>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</si>
  <si>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</si>
  <si>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</si>
  <si>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</si>
  <si>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</si>
  <si>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</si>
  <si>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</si>
  <si>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</si>
  <si>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</si>
  <si>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</si>
  <si>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</si>
  <si>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</si>
  <si>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</si>
  <si>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</si>
  <si>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</si>
  <si>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</si>
  <si>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</si>
  <si>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</si>
  <si>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</si>
  <si>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</si>
  <si>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</si>
  <si>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</si>
  <si>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</si>
  <si>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</si>
  <si>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大生郷特定公共下水道事業特別会計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</si>
  <si>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</si>
  <si>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</si>
  <si>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</si>
  <si>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</si>
  <si>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</si>
  <si>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</si>
  <si>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</si>
  <si>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</si>
  <si>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</si>
  <si>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</si>
  <si>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</si>
  <si>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</si>
  <si>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</si>
  <si>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</si>
  <si>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</si>
  <si>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</si>
  <si>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</si>
  <si>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</si>
  <si>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</si>
  <si>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</si>
  <si>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</si>
  <si>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</si>
  <si>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</si>
  <si>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</si>
  <si>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</si>
  <si>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</si>
  <si>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</si>
  <si>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</si>
  <si>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</si>
  <si>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</si>
  <si>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</si>
  <si>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</si>
  <si>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</si>
  <si>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</si>
  <si>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</si>
  <si>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</si>
  <si>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</si>
  <si>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</si>
  <si>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</si>
  <si>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</si>
  <si>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</si>
  <si>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</si>
  <si>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</si>
  <si>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</si>
  <si>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</si>
  <si>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</si>
  <si>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</si>
  <si>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</si>
  <si>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</si>
  <si>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</si>
  <si>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</si>
  <si>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</si>
  <si>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</si>
  <si>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</si>
  <si>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</si>
  <si>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</si>
  <si>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</si>
  <si>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</si>
  <si>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</si>
  <si>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</si>
  <si>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</si>
  <si>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</si>
  <si>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</si>
  <si>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</si>
  <si>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</si>
  <si>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</si>
  <si>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</si>
  <si>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</si>
  <si>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</si>
  <si>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</si>
  <si>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</si>
  <si>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</si>
  <si>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</si>
  <si>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</si>
  <si>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</si>
  <si>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</si>
  <si>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</si>
  <si>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</si>
  <si>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</si>
  <si>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</si>
  <si>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</si>
  <si>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</si>
  <si>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</si>
  <si>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</si>
  <si>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</si>
  <si>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</si>
  <si>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</si>
  <si>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</si>
  <si>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</si>
  <si>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</si>
  <si>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</si>
  <si>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</si>
  <si>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</si>
  <si>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</si>
  <si>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</si>
  <si>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</si>
  <si>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</si>
  <si>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</si>
  <si>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</si>
  <si>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</si>
  <si>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</si>
  <si>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</si>
  <si>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</si>
  <si>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</si>
  <si>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</si>
  <si>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</si>
  <si>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</si>
  <si>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</si>
  <si>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</si>
  <si>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</si>
  <si>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</si>
  <si>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</si>
  <si>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</si>
  <si>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</si>
  <si>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</si>
  <si>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</si>
  <si>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</si>
  <si>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</si>
  <si>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</si>
  <si>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</si>
  <si>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</si>
  <si>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</si>
  <si>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</si>
  <si>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</si>
  <si>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</si>
  <si>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</si>
  <si>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</si>
  <si>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</si>
  <si>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</si>
  <si>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</si>
  <si>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</si>
  <si>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</si>
  <si>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</si>
  <si>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</si>
  <si>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</si>
  <si>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</si>
  <si>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</si>
  <si>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 10.03</t>
  </si>
  <si>
    <t>一般会計</t>
  </si>
  <si>
    <t>水道事業会計</t>
  </si>
  <si>
    <t>国民健康保険特別会計</t>
  </si>
  <si>
    <t>介護保険特別会計</t>
  </si>
  <si>
    <t>公共下水道事業特別会計</t>
  </si>
  <si>
    <t>農業集落排水事業特別会計</t>
  </si>
  <si>
    <t>後期高齢者医療特別会計</t>
  </si>
  <si>
    <t>大生郷特定公共下水道事業特別会計</t>
  </si>
  <si>
    <t>その他会計（赤字）</t>
  </si>
  <si>
    <t>その他会計（黒字）</t>
  </si>
  <si>
    <t>水海道あすなろの里</t>
    <rPh sb="0" eb="3">
      <t>ミツカイドウ</t>
    </rPh>
    <rPh sb="8" eb="9">
      <t>サト</t>
    </rPh>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</si>
  <si>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</si>
  <si>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</si>
  <si>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</si>
  <si>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</si>
  <si>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常総衛生組合　一般会計</t>
    <rPh sb="0" eb="2">
      <t>ジョウソウ</t>
    </rPh>
    <rPh sb="2" eb="4">
      <t>エイセイ</t>
    </rPh>
    <rPh sb="4" eb="6">
      <t>クミアイ</t>
    </rPh>
    <rPh sb="7" eb="9">
      <t>イッパン</t>
    </rPh>
    <rPh sb="9" eb="11">
      <t>カイケイ</t>
    </rPh>
    <phoneticPr fontId="2"/>
  </si>
  <si>
    <t>常総地方広域市町村圏事務組合　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</si>
  <si>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</si>
  <si>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下妻地方広域事務組合　ヘキサホール・きぬ特別会計</t>
    <phoneticPr fontId="2"/>
  </si>
  <si>
    <t>下妻地方広域事務組合　クリーンポート・きぬ特別会計</t>
    <phoneticPr fontId="2"/>
  </si>
  <si>
    <t>下妻地方広域事務組合　城山公苑特別会計</t>
    <phoneticPr fontId="2"/>
  </si>
  <si>
    <t>下妻地方広域事務組合　フィットネスパーク・きぬ特別会計</t>
    <phoneticPr fontId="2"/>
  </si>
  <si>
    <t>下妻地方広域事務組合　一般会計</t>
    <phoneticPr fontId="2"/>
  </si>
  <si>
    <t>茨城西南地方広域市町村圏事務組合　特殊湛水防除事業特別会計</t>
    <phoneticPr fontId="2"/>
  </si>
  <si>
    <t>茨城西南地方広域市町村圏事務組合　利根老人ホーム事業特別会計</t>
    <phoneticPr fontId="2"/>
  </si>
  <si>
    <t>茨城西南地方広域市町村圏事務組合　一般会計</t>
    <rPh sb="17" eb="19">
      <t>イッパン</t>
    </rPh>
    <rPh sb="19" eb="21">
      <t>カイケイ</t>
    </rPh>
    <phoneticPr fontId="2"/>
  </si>
  <si>
    <t>下妻地方広域事務組合　クリーンパーク・きぬ特別会計</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</si>
  <si>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</si>
  <si>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</si>
  <si>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</si>
  <si>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</si>
  <si>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</si>
  <si>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</si>
  <si>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</si>
  <si>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</si>
  <si>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</si>
  <si>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</si>
  <si>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</si>
  <si>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</si>
  <si>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</si>
  <si>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</si>
  <si>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</si>
  <si>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都市計画税の廃止，災害復旧事業債の発行，財政調整基金の取り崩しにより，将来負担比率は類似団体と比べて53.7ポイント高いが，有形固定資産減価償却率は，類似団体よりも低い水準にある。これは，平成22年度から平成27年度に，絹西小学校の増築，水海道西中学校・石下中学校・石下西中学校の建設，中学校に空調を整備をしたこと，さらに，平成26年度から平成27年度にかけて，本庁舎を建設したためと考えられる。　
　今後は，公共施設等総合管理計画に基づき，公共施設の統廃合を進めて維持費や改修による借入を抑え，老朽化対策に取り組んでいきたい。</t>
    <phoneticPr fontId="5"/>
  </si>
  <si>
    <t>　実質公債費比率・将来負担比率ともに減少傾向にあったが，平成27年度には将来負担比率が増加した。
　類似団体と比較すると，どちらの値も上回っており，特に将来負担比率が高くなっている。これは，平成27年度に充当可能特定収入である都市計画税の廃止や充当可能基金である財政調整基金を災害復旧事業等に充てるために取り崩したことによる影響が大きい。
　当市は，常総市財政健全化計画にもとづき，自主財源の確保に向けた施策や建設事業の見直しによる起債の抑制，交付税措置の有利な起債の活用を進めており，また，建設事業もピークは過ぎてきており，今後は実質公債費比率・将来負担比率ともに減少していく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</si>
</sst>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86564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52154</c:v>
                </c:pt>
                <c:pt idx="1">
                  <c:v>42020</c:v>
                </c:pt>
                <c:pt idx="2">
                  <c:v>41244</c:v>
                </c:pt>
                <c:pt idx="3">
                  <c:v>54682</c:v>
                </c:pt>
                <c:pt idx="4">
                  <c:v>57839</c:v>
                </c:pt>
              </c:numCache>
            </c:numRef>
          </c:val>
          <c:smooth val="0"/>
        </c:ser>
        <c:dLbls>
          <c:showLegendKey val="0"/>
          <c:showVal val="0"/>
          <c:showCatName val="0"/>
          <c:showSerName val="0"/>
          <c:showPercent val="0"/>
          <c:showBubbleSize val="0"/>
        </c:dLbls>
        <c:marker val="1"/>
        <c:smooth val="0"/>
        <c:axId val="99390976"/>
        <c:axId val="99392512"/>
      </c:lineChart>
      <c:catAx>
        <c:axId val="9939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92512"/>
        <c:crosses val="autoZero"/>
        <c:auto val="1"/>
        <c:lblAlgn val="ctr"/>
        <c:lblOffset val="100"/>
        <c:tickLblSkip val="1"/>
        <c:tickMarkSkip val="1"/>
        <c:noMultiLvlLbl val="0"/>
      </c:catAx>
      <c:valAx>
        <c:axId val="993925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9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6.46</c:v>
                </c:pt>
                <c:pt idx="1">
                  <c:v>5.04</c:v>
                </c:pt>
                <c:pt idx="2">
                  <c:v>4.6399999999999997</c:v>
                </c:pt>
                <c:pt idx="3">
                  <c:v>1.7</c:v>
                </c:pt>
                <c:pt idx="4">
                  <c:v>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21.43</c:v>
                </c:pt>
                <c:pt idx="1">
                  <c:v>23.19</c:v>
                </c:pt>
                <c:pt idx="2">
                  <c:v>23.41</c:v>
                </c:pt>
                <c:pt idx="3">
                  <c:v>15.86</c:v>
                </c:pt>
                <c:pt idx="4">
                  <c:v>16.12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545792"/>
        <c:axId val="11254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2.23</c:v>
                </c:pt>
                <c:pt idx="1">
                  <c:v>1.56</c:v>
                </c:pt>
                <c:pt idx="2">
                  <c:v>-0.43</c:v>
                </c:pt>
                <c:pt idx="3">
                  <c:v>-10.029999999999999</c:v>
                </c:pt>
                <c:pt idx="4">
                  <c:v>5.07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545792"/>
        <c:axId val="112547712"/>
      </c:lineChart>
      <c:catAx>
        <c:axId val="1125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47712"/>
        <c:crosses val="autoZero"/>
        <c:auto val="1"/>
        <c:lblAlgn val="ctr"/>
        <c:lblOffset val="100"/>
        <c:tickLblSkip val="1"/>
        <c:tickMarkSkip val="1"/>
        <c:noMultiLvlLbl val="0"/>
      </c:catAx>
      <c:valAx>
        <c:axId val="11254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大生郷特定公共下水道事業特別会計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1.06</c:v>
                </c:pt>
                <c:pt idx="4">
                  <c:v>#N/A</c:v>
                </c:pt>
                <c:pt idx="5">
                  <c:v>0.16</c:v>
                </c:pt>
                <c:pt idx="6">
                  <c:v>#N/A</c:v>
                </c:pt>
                <c:pt idx="7">
                  <c:v>0.28000000000000003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0.37</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0.06</c:v>
                </c:pt>
                <c:pt idx="4">
                  <c:v>#N/A</c:v>
                </c:pt>
                <c:pt idx="5">
                  <c:v>0.13</c:v>
                </c:pt>
                <c:pt idx="6">
                  <c:v>#N/A</c:v>
                </c:pt>
                <c:pt idx="7">
                  <c:v>0.15</c:v>
                </c:pt>
                <c:pt idx="8">
                  <c:v>#N/A</c:v>
                </c:pt>
                <c:pt idx="9">
                  <c:v>0.28999999999999998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0.84</c:v>
                </c:pt>
                <c:pt idx="2">
                  <c:v>#N/A</c:v>
                </c:pt>
                <c:pt idx="3">
                  <c:v>0.34</c:v>
                </c:pt>
                <c:pt idx="4">
                  <c:v>#N/A</c:v>
                </c:pt>
                <c:pt idx="5">
                  <c:v>0.68</c:v>
                </c:pt>
                <c:pt idx="6">
                  <c:v>#N/A</c:v>
                </c:pt>
                <c:pt idx="7">
                  <c:v>0.28999999999999998</c:v>
                </c:pt>
                <c:pt idx="8">
                  <c:v>#N/A</c:v>
                </c:pt>
                <c:pt idx="9">
                  <c:v>0.45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4.84</c:v>
                </c:pt>
                <c:pt idx="2">
                  <c:v>#N/A</c:v>
                </c:pt>
                <c:pt idx="3">
                  <c:v>5.73</c:v>
                </c:pt>
                <c:pt idx="4">
                  <c:v>#N/A</c:v>
                </c:pt>
                <c:pt idx="5">
                  <c:v>3.59</c:v>
                </c:pt>
                <c:pt idx="6">
                  <c:v>#N/A</c:v>
                </c:pt>
                <c:pt idx="7">
                  <c:v>0.77</c:v>
                </c:pt>
                <c:pt idx="8">
                  <c:v>#N/A</c:v>
                </c:pt>
                <c:pt idx="9">
                  <c:v>0.86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4.1500000000000004</c:v>
                </c:pt>
                <c:pt idx="2">
                  <c:v>#N/A</c:v>
                </c:pt>
                <c:pt idx="3">
                  <c:v>3.4</c:v>
                </c:pt>
                <c:pt idx="4">
                  <c:v>#N/A</c:v>
                </c:pt>
                <c:pt idx="5">
                  <c:v>3.9</c:v>
                </c:pt>
                <c:pt idx="6">
                  <c:v>#N/A</c:v>
                </c:pt>
                <c:pt idx="7">
                  <c:v>3.03</c:v>
                </c:pt>
                <c:pt idx="8">
                  <c:v>#N/A</c:v>
                </c:pt>
                <c:pt idx="9">
                  <c:v>3.68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6.45</c:v>
                </c:pt>
                <c:pt idx="2">
                  <c:v>#N/A</c:v>
                </c:pt>
                <c:pt idx="3">
                  <c:v>5.03</c:v>
                </c:pt>
                <c:pt idx="4">
                  <c:v>#N/A</c:v>
                </c:pt>
                <c:pt idx="5">
                  <c:v>4.6399999999999997</c:v>
                </c:pt>
                <c:pt idx="6">
                  <c:v>#N/A</c:v>
                </c:pt>
                <c:pt idx="7">
                  <c:v>1.7</c:v>
                </c:pt>
                <c:pt idx="8">
                  <c:v>#N/A</c:v>
                </c:pt>
                <c:pt idx="9">
                  <c:v>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915712"/>
        <c:axId val="106917248"/>
      </c:barChart>
      <c:catAx>
        <c:axId val="1069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17248"/>
        <c:crosses val="autoZero"/>
        <c:auto val="1"/>
        <c:lblAlgn val="ctr"/>
        <c:lblOffset val="100"/>
        <c:tickLblSkip val="1"/>
        <c:tickMarkSkip val="1"/>
        <c:noMultiLvlLbl val="0"/>
      </c:catAx>
      <c:valAx>
        <c:axId val="10691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1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2397</c:v>
                </c:pt>
                <c:pt idx="5">
                  <c:v>2460</c:v>
                </c:pt>
                <c:pt idx="8">
                  <c:v>2571</c:v>
                </c:pt>
                <c:pt idx="11">
                  <c:v>2576</c:v>
                </c:pt>
                <c:pt idx="14">
                  <c:v>2385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3</c:v>
                </c:pt>
                <c:pt idx="6">
                  <c:v>1</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299</c:v>
                </c:pt>
                <c:pt idx="3">
                  <c:v>494</c:v>
                </c:pt>
                <c:pt idx="6">
                  <c:v>219</c:v>
                </c:pt>
                <c:pt idx="9">
                  <c:v>292</c:v>
                </c:pt>
                <c:pt idx="12">
                  <c:v>260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565</c:v>
                </c:pt>
                <c:pt idx="3">
                  <c:v>582</c:v>
                </c:pt>
                <c:pt idx="6">
                  <c:v>594</c:v>
                </c:pt>
                <c:pt idx="9">
                  <c:v>621</c:v>
                </c:pt>
                <c:pt idx="12">
                  <c:v>656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2922</c:v>
                </c:pt>
                <c:pt idx="3">
                  <c:v>2919</c:v>
                </c:pt>
                <c:pt idx="6">
                  <c:v>2843</c:v>
                </c:pt>
                <c:pt idx="9">
                  <c:v>2929</c:v>
                </c:pt>
                <c:pt idx="12">
                  <c:v>2662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848128"/>
        <c:axId val="9485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1394</c:v>
                </c:pt>
                <c:pt idx="2">
                  <c:v>#N/A</c:v>
                </c:pt>
                <c:pt idx="3">
                  <c:v>#N/A</c:v>
                </c:pt>
                <c:pt idx="4">
                  <c:v>1538</c:v>
                </c:pt>
                <c:pt idx="5">
                  <c:v>#N/A</c:v>
                </c:pt>
                <c:pt idx="6">
                  <c:v>#N/A</c:v>
                </c:pt>
                <c:pt idx="7">
                  <c:v>1086</c:v>
                </c:pt>
                <c:pt idx="8">
                  <c:v>#N/A</c:v>
                </c:pt>
                <c:pt idx="9">
                  <c:v>#N/A</c:v>
                </c:pt>
                <c:pt idx="10">
                  <c:v>1266</c:v>
                </c:pt>
                <c:pt idx="11">
                  <c:v>#N/A</c:v>
                </c:pt>
                <c:pt idx="12">
                  <c:v>#N/A</c:v>
                </c:pt>
                <c:pt idx="13">
                  <c:v>1193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848128"/>
        <c:axId val="94850048"/>
      </c:lineChart>
      <c:catAx>
        <c:axId val="948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50048"/>
        <c:crosses val="autoZero"/>
        <c:auto val="1"/>
        <c:lblAlgn val="ctr"/>
        <c:lblOffset val="100"/>
        <c:tickLblSkip val="1"/>
        <c:tickMarkSkip val="1"/>
        <c:noMultiLvlLbl val="0"/>
      </c:catAx>
      <c:valAx>
        <c:axId val="9485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4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26802</c:v>
                </c:pt>
                <c:pt idx="5">
                  <c:v>27761</c:v>
                </c:pt>
                <c:pt idx="8">
                  <c:v>28248</c:v>
                </c:pt>
                <c:pt idx="11">
                  <c:v>29068</c:v>
                </c:pt>
                <c:pt idx="14">
                  <c:v>30333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5017</c:v>
                </c:pt>
                <c:pt idx="5">
                  <c:v>4675</c:v>
                </c:pt>
                <c:pt idx="8">
                  <c:v>4343</c:v>
                </c:pt>
                <c:pt idx="11">
                  <c:v>1299</c:v>
                </c:pt>
                <c:pt idx="14">
                  <c:v>1240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5073</c:v>
                </c:pt>
                <c:pt idx="5">
                  <c:v>5983</c:v>
                </c:pt>
                <c:pt idx="8">
                  <c:v>6489</c:v>
                </c:pt>
                <c:pt idx="11">
                  <c:v>5392</c:v>
                </c:pt>
                <c:pt idx="14">
                  <c:v>5394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8</c:v>
                </c:pt>
                <c:pt idx="6">
                  <c:v>10</c:v>
                </c:pt>
                <c:pt idx="9">
                  <c:v>13</c:v>
                </c:pt>
                <c:pt idx="12">
                  <c:v>36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5686</c:v>
                </c:pt>
                <c:pt idx="3">
                  <c:v>5371</c:v>
                </c:pt>
                <c:pt idx="6">
                  <c:v>5062</c:v>
                </c:pt>
                <c:pt idx="9">
                  <c:v>4781</c:v>
                </c:pt>
                <c:pt idx="12">
                  <c:v>4699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2712</c:v>
                </c:pt>
                <c:pt idx="3">
                  <c:v>2252</c:v>
                </c:pt>
                <c:pt idx="6">
                  <c:v>2212</c:v>
                </c:pt>
                <c:pt idx="9">
                  <c:v>1988</c:v>
                </c:pt>
                <c:pt idx="12">
                  <c:v>1815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10372</c:v>
                </c:pt>
                <c:pt idx="3">
                  <c:v>10021</c:v>
                </c:pt>
                <c:pt idx="6">
                  <c:v>9463</c:v>
                </c:pt>
                <c:pt idx="9">
                  <c:v>9622</c:v>
                </c:pt>
                <c:pt idx="12">
                  <c:v>9671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c:v>
                </c:pt>
                <c:pt idx="3">
                  <c:v>326</c:v>
                </c:pt>
                <c:pt idx="6">
                  <c:v>303</c:v>
                </c:pt>
                <c:pt idx="9">
                  <c:v>265</c:v>
                </c:pt>
                <c:pt idx="12">
                  <c:v>234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28667</c:v>
                </c:pt>
                <c:pt idx="3">
                  <c:v>29284</c:v>
                </c:pt>
                <c:pt idx="6">
                  <c:v>29552</c:v>
                </c:pt>
                <c:pt idx="9">
                  <c:v>30994</c:v>
                </c:pt>
                <c:pt idx="12">
                  <c:v>32449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7020288"/>
        <c:axId val="10702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10617</c:v>
                </c:pt>
                <c:pt idx="2">
                  <c:v>#N/A</c:v>
                </c:pt>
                <c:pt idx="3">
                  <c:v>#N/A</c:v>
                </c:pt>
                <c:pt idx="4">
                  <c:v>8842</c:v>
                </c:pt>
                <c:pt idx="5">
                  <c:v>#N/A</c:v>
                </c:pt>
                <c:pt idx="6">
                  <c:v>#N/A</c:v>
                </c:pt>
                <c:pt idx="7">
                  <c:v>7523</c:v>
                </c:pt>
                <c:pt idx="8">
                  <c:v>#N/A</c:v>
                </c:pt>
                <c:pt idx="9">
                  <c:v>#N/A</c:v>
                </c:pt>
                <c:pt idx="10">
                  <c:v>11904</c:v>
                </c:pt>
                <c:pt idx="11">
                  <c:v>#N/A</c:v>
                </c:pt>
                <c:pt idx="12">
                  <c:v>#N/A</c:v>
                </c:pt>
                <c:pt idx="13">
                  <c:v>11937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7020288"/>
        <c:axId val="107022208"/>
      </c:lineChart>
      <c:catAx>
        <c:axId val="10702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022208"/>
        <c:crosses val="autoZero"/>
        <c:auto val="1"/>
        <c:lblAlgn val="ctr"/>
        <c:lblOffset val="100"/>
        <c:tickLblSkip val="1"/>
        <c:tickMarkSkip val="1"/>
        <c:noMultiLvlLbl val="0"/>
      </c:catAx>
      <c:valAx>
        <c:axId val="10702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2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54.8</c:v>
                </c:pt>
              </c:numCache>
            </c:numRef>
          </c:xVal>
          <c:yVal>
            <c:numRef>
              <c:f>公会計指標分析・財政指標組合せ分析表!$K$51:$O$51</c:f>
              <c:numCache>
                <c:formatCode>#,##0.0;"▲ "#,##0.0</c:formatCode>
                <c:ptCount val="5"/>
                <c:pt idx="3">
                  <c:v>91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4125440"/>
        <c:axId val="114127616"/>
      </c:scatterChart>
      <c:valAx>
        <c:axId val="114125440"/>
        <c:scaling>
          <c:orientation val="minMax"/>
          <c:max val="55.300000000000004"/>
          <c:min val="54.7"/>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127616"/>
        <c:crosses val="autoZero"/>
        <c:crossBetween val="midCat"/>
      </c:valAx>
      <c:valAx>
        <c:axId val="114127616"/>
        <c:scaling>
          <c:orientation val="minMax"/>
          <c:max val="10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12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11.3</c:v>
                </c:pt>
                <c:pt idx="2">
                  <c:v>10.3</c:v>
                </c:pt>
                <c:pt idx="3">
                  <c:v>9.9</c:v>
                </c:pt>
                <c:pt idx="4">
                  <c:v>9.1</c:v>
                </c:pt>
              </c:numCache>
            </c:numRef>
          </c:xVal>
          <c:yVal>
            <c:numRef>
              <c:f>公会計指標分析・財政指標組合せ分析表!$K$73:$O$73</c:f>
              <c:numCache>
                <c:formatCode>#,##0.0;"▲ "#,##0.0</c:formatCode>
                <c:ptCount val="5"/>
                <c:pt idx="0">
                  <c:v>81.5</c:v>
                </c:pt>
                <c:pt idx="1">
                  <c:v>67.400000000000006</c:v>
                </c:pt>
                <c:pt idx="2">
                  <c:v>58.5</c:v>
                </c:pt>
                <c:pt idx="3">
                  <c:v>91</c:v>
                </c:pt>
                <c:pt idx="4">
                  <c:v>92.9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7.4</c:v>
                </c:pt>
              </c:numCache>
            </c:numRef>
          </c:xVal>
          <c:yVal>
            <c:numRef>
              <c:f>公会計指標分析・財政指標組合せ分析表!$K$77:$O$77</c:f>
              <c:numCache>
                <c:formatCode>#,##0.0;"▲ "#,##0.0</c:formatCode>
                <c:ptCount val="5"/>
                <c:pt idx="0">
                  <c:v>52.6</c:v>
                </c:pt>
                <c:pt idx="1">
                  <c:v>41.3</c:v>
                </c:pt>
                <c:pt idx="2">
                  <c:v>33</c:v>
                </c:pt>
                <c:pt idx="3">
                  <c:v>37.299999999999997</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248320"/>
        <c:axId val="114250496"/>
      </c:scatterChart>
      <c:valAx>
        <c:axId val="114248320"/>
        <c:scaling>
          <c:orientation val="minMax"/>
          <c:max val="11.7"/>
          <c:min val="7.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250496"/>
        <c:crosses val="autoZero"/>
        <c:crossBetween val="midCat"/>
      </c:valAx>
      <c:valAx>
        <c:axId val="114250496"/>
        <c:scaling>
          <c:orientation val="minMax"/>
          <c:max val="10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248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借り入れていた起債の償還終了のため減額となったが、今後は臨時財政対策債の毎年の発行、及び合併特例債や災害復旧事業債の償還が始まっていくため、増加していく見込みである。元利償還金のピークは平成３１年度に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一方、算入公債費等は都市計画税の廃止に伴う充当財源の減で、減少となった。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今後は交付税措置のある有利な起債メニューを活用するとともに、事業の見直しも進め、起債の発行の抑制にも努めていく。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組合等負担等見込額は一部事務組合の起債残高の減により減少傾向にあるが、一方で、臨時財政対策債や小中学校の空調整備工事等に係る合併特例債、そして災害復旧事業債の発行により、市の地方債現在高が伸びており、トータルでは年々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充当可能財源等は、可能な限り交付税措置の有利な起債メニューを活用しているため、基準財政需要額算入見込額は年々増加してきているが、充当可能基金の部分で、平成２７年に取り崩した財政調整基金を戻せていない状況であり、また、充当可能特定歳入として都市計画税を平成２７年度から廃止した影響が大きいもの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今後も建設事業の見直しを進め、真に必要な事業を選定するなど、地方債発行の抑制に努め、また、交付税措置のより有利な起債メニューを活用することで、将来負担比率の抑制に取り組んでいく。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64,185
59,839
123.64
29,344,846
28,075,518
1,026,198
15,080,698
32,449,101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当市では，平成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年度に公共施設等総合管理計画を策定し，</a:t>
          </a:r>
          <a:r>
            <a:rPr kumimoji="1" lang="en-US" altLang="ja-JP" sz="1100">
              <a:solidFill>
                <a:schemeClr val="dk1"/>
              </a:solidFill>
              <a:latin typeface="+mn-lt"/>
              <a:ea typeface="+mn-ea"/>
              <a:cs typeface="+mn-cs"/>
            </a:rPr>
            <a:t>40</a:t>
          </a:r>
          <a:r>
            <a:rPr kumimoji="1" lang="ja-JP" altLang="ja-JP" sz="1100">
              <a:solidFill>
                <a:schemeClr val="dk1"/>
              </a:solidFill>
              <a:latin typeface="+mn-lt"/>
              <a:ea typeface="+mn-ea"/>
              <a:cs typeface="+mn-cs"/>
            </a:rPr>
            <a:t>年後に延べ床面積を</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％削減する目標を立てている。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有形固定資産減価償却率は，近年中学校や庁舎の建設を行ったために類似団体と比較して</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ポイント低くなっているが，今後は，施設の老朽化により上昇していくと考えられるため，公共施設等総合管理計画に基づいて適正に管理していく。</a:t>
          </a:r>
          <a:endParaRPr kumimoji="1" lang="en-US"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2117</xdr:rowOff>
    </xdr:from>
    <xdr:to>
      <xdr:col>3</xdr:col>
      <xdr:colOff>1170940</xdr:colOff>
      <xdr:row>34</xdr:row>
      <xdr:rowOff>87842</xdr:rowOff>
    </xdr:to>
    <xdr:cxnSp macro="">
      <xdr:nvCxnSpPr>
        <xdr:cNvPr id="64" name="直線コネクタ 63"/>
        <xdr:cNvCxnSpPr/>
      </xdr:nvCxnSpPr>
      <xdr:spPr>
        <a:xfrm flipV="1">
          <a:off x="4760595" y="5240867"/>
          <a:ext cx="127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91669</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3</xdr:col>
      <xdr:colOff>1082675</xdr:colOff>
      <xdr:row>34</xdr:row>
      <xdr:rowOff>87842</xdr:rowOff>
    </xdr:from>
    <xdr:to>
      <xdr:col>3</xdr:col>
      <xdr:colOff>1260475</xdr:colOff>
      <xdr:row>34</xdr:row>
      <xdr:rowOff>87842</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120244</xdr:rowOff>
    </xdr:from>
    <xdr:ext cx="405111" cy="259045"/>
    <xdr:sp macro="" textlink="">
      <xdr:nvSpPr>
        <xdr:cNvPr id="67"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3</xdr:col>
      <xdr:colOff>1082675</xdr:colOff>
      <xdr:row>26</xdr:row>
      <xdr:rowOff>2117</xdr:rowOff>
    </xdr:from>
    <xdr:to>
      <xdr:col>3</xdr:col>
      <xdr:colOff>1260475</xdr:colOff>
      <xdr:row>26</xdr:row>
      <xdr:rowOff>2117</xdr:rowOff>
    </xdr:to>
    <xdr:cxnSp macro="">
      <xdr:nvCxnSpPr>
        <xdr:cNvPr id="68" name="直線コネクタ 67"/>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9"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70" name="フローチャート : 判断 69"/>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46567</xdr:rowOff>
    </xdr:from>
    <xdr:to>
      <xdr:col>3</xdr:col>
      <xdr:colOff>511175</xdr:colOff>
      <xdr:row>33</xdr:row>
      <xdr:rowOff>148166</xdr:rowOff>
    </xdr:to>
    <xdr:sp macro="" textlink="">
      <xdr:nvSpPr>
        <xdr:cNvPr id="71" name="フローチャート : 判断 70"/>
        <xdr:cNvSpPr/>
      </xdr:nvSpPr>
      <xdr:spPr>
        <a:xfrm>
          <a:off x="4000500" y="64854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118533</xdr:rowOff>
    </xdr:from>
    <xdr:to>
      <xdr:col>3</xdr:col>
      <xdr:colOff>511175</xdr:colOff>
      <xdr:row>34</xdr:row>
      <xdr:rowOff>48683</xdr:rowOff>
    </xdr:to>
    <xdr:sp macro="" textlink="">
      <xdr:nvSpPr>
        <xdr:cNvPr id="77" name="円/楕円 76"/>
        <xdr:cNvSpPr/>
      </xdr:nvSpPr>
      <xdr:spPr>
        <a:xfrm>
          <a:off x="40005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164694</xdr:rowOff>
    </xdr:from>
    <xdr:ext cx="405111" cy="259045"/>
    <xdr:sp macro="" textlink="">
      <xdr:nvSpPr>
        <xdr:cNvPr id="78" name="n_1aveValue有形固定資産減価償却率"/>
        <xdr:cNvSpPr txBox="1"/>
      </xdr:nvSpPr>
      <xdr:spPr>
        <a:xfrm>
          <a:off x="3836043" y="626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39810</xdr:rowOff>
    </xdr:from>
    <xdr:ext cx="405111" cy="259045"/>
    <xdr:sp macro="" textlink="">
      <xdr:nvSpPr>
        <xdr:cNvPr id="79" name="n_1mainValue有形固定資産減価償却率"/>
        <xdr:cNvSpPr txBox="1"/>
      </xdr:nvSpPr>
      <xdr:spPr>
        <a:xfrm>
          <a:off x="3836043" y="665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64,185
59,839
123.64
29,344,846
28,075,518
1,026,198
15,080,698
32,449,101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155122</xdr:rowOff>
    </xdr:from>
    <xdr:to>
      <xdr:col>6</xdr:col>
      <xdr:colOff>510540</xdr:colOff>
      <xdr:row>40</xdr:row>
      <xdr:rowOff>76200</xdr:rowOff>
    </xdr:to>
    <xdr:cxnSp macro="">
      <xdr:nvCxnSpPr>
        <xdr:cNvPr id="59" name="直線コネクタ 58"/>
        <xdr:cNvCxnSpPr/>
      </xdr:nvCxnSpPr>
      <xdr:spPr>
        <a:xfrm flipV="1">
          <a:off x="4634865" y="5812972"/>
          <a:ext cx="0" cy="11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60"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61" name="直線コネクタ 60"/>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101799</xdr:rowOff>
    </xdr:from>
    <xdr:ext cx="405111" cy="259045"/>
    <xdr:sp macro="" textlink="">
      <xdr:nvSpPr>
        <xdr:cNvPr id="62" name="【道路】&#10;有形固定資産減価償却率最大値テキスト"/>
        <xdr:cNvSpPr txBox="1"/>
      </xdr:nvSpPr>
      <xdr:spPr>
        <a:xfrm>
          <a:off x="4724400" y="558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67.6</a:t>
          </a:r>
          <a:endParaRPr kumimoji="1" lang="ja-JP" altLang="en-US" sz="1000" b="1">
            <a:latin typeface="ＭＳ Ｐゴシック"/>
          </a:endParaRPr>
        </a:p>
      </xdr:txBody>
    </xdr:sp>
    <xdr:clientData/>
  </xdr:oneCellAnchor>
  <xdr:twoCellAnchor>
    <xdr:from>
      <xdr:col>6</xdr:col>
      <xdr:colOff>422275</xdr:colOff>
      <xdr:row>33</xdr:row>
      <xdr:rowOff>155122</xdr:rowOff>
    </xdr:from>
    <xdr:to>
      <xdr:col>6</xdr:col>
      <xdr:colOff>600075</xdr:colOff>
      <xdr:row>33</xdr:row>
      <xdr:rowOff>155122</xdr:rowOff>
    </xdr:to>
    <xdr:cxnSp macro="">
      <xdr:nvCxnSpPr>
        <xdr:cNvPr id="63" name="直線コネクタ 62"/>
        <xdr:cNvCxnSpPr/>
      </xdr:nvCxnSpPr>
      <xdr:spPr>
        <a:xfrm>
          <a:off x="4546600" y="58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58255</xdr:rowOff>
    </xdr:from>
    <xdr:ext cx="405111" cy="259045"/>
    <xdr:sp macro="" textlink="">
      <xdr:nvSpPr>
        <xdr:cNvPr id="64" name="【道路】&#10;有形固定資産減価償却率平均値テキスト"/>
        <xdr:cNvSpPr txBox="1"/>
      </xdr:nvSpPr>
      <xdr:spPr>
        <a:xfrm>
          <a:off x="4724400" y="6230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79828</xdr:rowOff>
    </xdr:from>
    <xdr:to>
      <xdr:col>6</xdr:col>
      <xdr:colOff>561975</xdr:colOff>
      <xdr:row>37</xdr:row>
      <xdr:rowOff>9978</xdr:rowOff>
    </xdr:to>
    <xdr:sp macro="" textlink="">
      <xdr:nvSpPr>
        <xdr:cNvPr id="65" name="フローチャート : 判断 64"/>
        <xdr:cNvSpPr/>
      </xdr:nvSpPr>
      <xdr:spPr>
        <a:xfrm>
          <a:off x="4584700" y="625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42</xdr:row>
      <xdr:rowOff>63500</xdr:rowOff>
    </xdr:from>
    <xdr:to>
      <xdr:col>5</xdr:col>
      <xdr:colOff>409575</xdr:colOff>
      <xdr:row>42</xdr:row>
      <xdr:rowOff>165100</xdr:rowOff>
    </xdr:to>
    <xdr:sp macro="" textlink="">
      <xdr:nvSpPr>
        <xdr:cNvPr id="66" name="フローチャート : 判断 65"/>
        <xdr:cNvSpPr/>
      </xdr:nvSpPr>
      <xdr:spPr>
        <a:xfrm>
          <a:off x="3746500" y="72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112485</xdr:rowOff>
    </xdr:from>
    <xdr:to>
      <xdr:col>5</xdr:col>
      <xdr:colOff>409575</xdr:colOff>
      <xdr:row>41</xdr:row>
      <xdr:rowOff>42635</xdr:rowOff>
    </xdr:to>
    <xdr:sp macro="" textlink="">
      <xdr:nvSpPr>
        <xdr:cNvPr id="72" name="円/楕円 71"/>
        <xdr:cNvSpPr/>
      </xdr:nvSpPr>
      <xdr:spPr>
        <a:xfrm>
          <a:off x="3746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156227</xdr:rowOff>
    </xdr:from>
    <xdr:ext cx="405111" cy="259045"/>
    <xdr:sp macro="" textlink="">
      <xdr:nvSpPr>
        <xdr:cNvPr id="73" name="n_1aveValue【道路】&#10;有形固定資産減価償却率"/>
        <xdr:cNvSpPr txBox="1"/>
      </xdr:nvSpPr>
      <xdr:spPr>
        <a:xfrm>
          <a:off x="3582043" y="735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59162</xdr:rowOff>
    </xdr:from>
    <xdr:ext cx="405111" cy="259045"/>
    <xdr:sp macro="" textlink="">
      <xdr:nvSpPr>
        <xdr:cNvPr id="74" name="n_1mainValue【道路】&#10;有形固定資産減価償却率"/>
        <xdr:cNvSpPr txBox="1"/>
      </xdr:nvSpPr>
      <xdr:spPr>
        <a:xfrm>
          <a:off x="3582043" y="674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7" name="テキスト ボックス 86"/>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77800</xdr:rowOff>
    </xdr:from>
    <xdr:to>
      <xdr:col>15</xdr:col>
      <xdr:colOff>180340</xdr:colOff>
      <xdr:row>41</xdr:row>
      <xdr:rowOff>85116</xdr:rowOff>
    </xdr:to>
    <xdr:cxnSp macro="">
      <xdr:nvCxnSpPr>
        <xdr:cNvPr id="99" name="直線コネクタ 98"/>
        <xdr:cNvCxnSpPr/>
      </xdr:nvCxnSpPr>
      <xdr:spPr>
        <a:xfrm flipV="1">
          <a:off x="10476865" y="5907100"/>
          <a:ext cx="0" cy="120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88943</xdr:rowOff>
    </xdr:from>
    <xdr:ext cx="534377" cy="259045"/>
    <xdr:sp macro="" textlink="">
      <xdr:nvSpPr>
        <xdr:cNvPr id="100" name="【道路】&#10;一人当たり延長最小値テキスト"/>
        <xdr:cNvSpPr txBox="1"/>
      </xdr:nvSpPr>
      <xdr:spPr>
        <a:xfrm>
          <a:off x="10566400" y="71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11.633</a:t>
          </a:r>
          <a:endParaRPr kumimoji="1" lang="ja-JP" altLang="en-US" sz="1000" b="1">
            <a:latin typeface="ＭＳ Ｐゴシック"/>
          </a:endParaRPr>
        </a:p>
      </xdr:txBody>
    </xdr:sp>
    <xdr:clientData/>
  </xdr:oneCellAnchor>
  <xdr:twoCellAnchor>
    <xdr:from>
      <xdr:col>15</xdr:col>
      <xdr:colOff>92075</xdr:colOff>
      <xdr:row>41</xdr:row>
      <xdr:rowOff>85116</xdr:rowOff>
    </xdr:from>
    <xdr:to>
      <xdr:col>15</xdr:col>
      <xdr:colOff>269875</xdr:colOff>
      <xdr:row>41</xdr:row>
      <xdr:rowOff>85116</xdr:rowOff>
    </xdr:to>
    <xdr:cxnSp macro="">
      <xdr:nvCxnSpPr>
        <xdr:cNvPr id="101" name="直線コネクタ 100"/>
        <xdr:cNvCxnSpPr/>
      </xdr:nvCxnSpPr>
      <xdr:spPr>
        <a:xfrm>
          <a:off x="10388600" y="711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24477</xdr:rowOff>
    </xdr:from>
    <xdr:ext cx="534377" cy="259045"/>
    <xdr:sp macro="" textlink="">
      <xdr:nvSpPr>
        <xdr:cNvPr id="102" name="【道路】&#10;一人当たり延長最大値テキスト"/>
        <xdr:cNvSpPr txBox="1"/>
      </xdr:nvSpPr>
      <xdr:spPr>
        <a:xfrm>
          <a:off x="10566400" y="56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27.479</a:t>
          </a:r>
          <a:endParaRPr kumimoji="1" lang="ja-JP" altLang="en-US" sz="1000" b="1">
            <a:latin typeface="ＭＳ Ｐゴシック"/>
          </a:endParaRPr>
        </a:p>
      </xdr:txBody>
    </xdr:sp>
    <xdr:clientData/>
  </xdr:oneCellAnchor>
  <xdr:twoCellAnchor>
    <xdr:from>
      <xdr:col>15</xdr:col>
      <xdr:colOff>92075</xdr:colOff>
      <xdr:row>34</xdr:row>
      <xdr:rowOff>77800</xdr:rowOff>
    </xdr:from>
    <xdr:to>
      <xdr:col>15</xdr:col>
      <xdr:colOff>269875</xdr:colOff>
      <xdr:row>34</xdr:row>
      <xdr:rowOff>77800</xdr:rowOff>
    </xdr:to>
    <xdr:cxnSp macro="">
      <xdr:nvCxnSpPr>
        <xdr:cNvPr id="103" name="直線コネクタ 102"/>
        <xdr:cNvCxnSpPr/>
      </xdr:nvCxnSpPr>
      <xdr:spPr>
        <a:xfrm>
          <a:off x="10388600" y="59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43451</xdr:rowOff>
    </xdr:from>
    <xdr:ext cx="534377" cy="259045"/>
    <xdr:sp macro="" textlink="">
      <xdr:nvSpPr>
        <xdr:cNvPr id="104" name="【道路】&#10;一人当たり延長平均値テキスト"/>
        <xdr:cNvSpPr txBox="1"/>
      </xdr:nvSpPr>
      <xdr:spPr>
        <a:xfrm>
          <a:off x="10566400" y="655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17.980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65024</xdr:rowOff>
    </xdr:from>
    <xdr:to>
      <xdr:col>15</xdr:col>
      <xdr:colOff>231775</xdr:colOff>
      <xdr:row>38</xdr:row>
      <xdr:rowOff>166624</xdr:rowOff>
    </xdr:to>
    <xdr:sp macro="" textlink="">
      <xdr:nvSpPr>
        <xdr:cNvPr id="105" name="フローチャート : 判断 104"/>
        <xdr:cNvSpPr/>
      </xdr:nvSpPr>
      <xdr:spPr>
        <a:xfrm>
          <a:off x="104267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77139</xdr:rowOff>
    </xdr:from>
    <xdr:to>
      <xdr:col>14</xdr:col>
      <xdr:colOff>79375</xdr:colOff>
      <xdr:row>41</xdr:row>
      <xdr:rowOff>7289</xdr:rowOff>
    </xdr:to>
    <xdr:sp macro="" textlink="">
      <xdr:nvSpPr>
        <xdr:cNvPr id="106" name="フローチャート : 判断 105"/>
        <xdr:cNvSpPr/>
      </xdr:nvSpPr>
      <xdr:spPr>
        <a:xfrm>
          <a:off x="9588500" y="69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37516</xdr:rowOff>
    </xdr:from>
    <xdr:to>
      <xdr:col>14</xdr:col>
      <xdr:colOff>79375</xdr:colOff>
      <xdr:row>36</xdr:row>
      <xdr:rowOff>139116</xdr:rowOff>
    </xdr:to>
    <xdr:sp macro="" textlink="">
      <xdr:nvSpPr>
        <xdr:cNvPr id="112" name="円/楕円 111"/>
        <xdr:cNvSpPr/>
      </xdr:nvSpPr>
      <xdr:spPr>
        <a:xfrm>
          <a:off x="9588500" y="62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169866</xdr:rowOff>
    </xdr:from>
    <xdr:ext cx="534377" cy="259045"/>
    <xdr:sp macro="" textlink="">
      <xdr:nvSpPr>
        <xdr:cNvPr id="113" name="n_1aveValue【道路】&#10;一人当たり延長"/>
        <xdr:cNvSpPr txBox="1"/>
      </xdr:nvSpPr>
      <xdr:spPr>
        <a:xfrm>
          <a:off x="9359410" y="70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155643</xdr:rowOff>
    </xdr:from>
    <xdr:ext cx="534377" cy="259045"/>
    <xdr:sp macro="" textlink="">
      <xdr:nvSpPr>
        <xdr:cNvPr id="114" name="n_1mainValue【道路】&#10;一人当たり延長"/>
        <xdr:cNvSpPr txBox="1"/>
      </xdr:nvSpPr>
      <xdr:spPr>
        <a:xfrm>
          <a:off x="9359410" y="59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107442</xdr:rowOff>
    </xdr:from>
    <xdr:to>
      <xdr:col>6</xdr:col>
      <xdr:colOff>510540</xdr:colOff>
      <xdr:row>64</xdr:row>
      <xdr:rowOff>109728</xdr:rowOff>
    </xdr:to>
    <xdr:cxnSp macro="">
      <xdr:nvCxnSpPr>
        <xdr:cNvPr id="137" name="直線コネクタ 136"/>
        <xdr:cNvCxnSpPr/>
      </xdr:nvCxnSpPr>
      <xdr:spPr>
        <a:xfrm flipV="1">
          <a:off x="4634865" y="953719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113555</xdr:rowOff>
    </xdr:from>
    <xdr:ext cx="405111" cy="259045"/>
    <xdr:sp macro="" textlink="">
      <xdr:nvSpPr>
        <xdr:cNvPr id="138" name="【橋りょう・トンネル】&#10;有形固定資産減価償却率最小値テキスト"/>
        <xdr:cNvSpPr txBox="1"/>
      </xdr:nvSpPr>
      <xdr:spPr>
        <a:xfrm>
          <a:off x="4724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6</xdr:col>
      <xdr:colOff>422275</xdr:colOff>
      <xdr:row>64</xdr:row>
      <xdr:rowOff>109728</xdr:rowOff>
    </xdr:from>
    <xdr:to>
      <xdr:col>6</xdr:col>
      <xdr:colOff>600075</xdr:colOff>
      <xdr:row>64</xdr:row>
      <xdr:rowOff>109728</xdr:rowOff>
    </xdr:to>
    <xdr:cxnSp macro="">
      <xdr:nvCxnSpPr>
        <xdr:cNvPr id="139" name="直線コネクタ 138"/>
        <xdr:cNvCxnSpPr/>
      </xdr:nvCxnSpPr>
      <xdr:spPr>
        <a:xfrm>
          <a:off x="4546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54119</xdr:rowOff>
    </xdr:from>
    <xdr:ext cx="405111" cy="259045"/>
    <xdr:sp macro="" textlink="">
      <xdr:nvSpPr>
        <xdr:cNvPr id="140" name="【橋りょう・トンネル】&#10;有形固定資産減価償却率最大値テキスト"/>
        <xdr:cNvSpPr txBox="1"/>
      </xdr:nvSpPr>
      <xdr:spPr>
        <a:xfrm>
          <a:off x="47244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55</xdr:row>
      <xdr:rowOff>107442</xdr:rowOff>
    </xdr:from>
    <xdr:to>
      <xdr:col>6</xdr:col>
      <xdr:colOff>600075</xdr:colOff>
      <xdr:row>55</xdr:row>
      <xdr:rowOff>107442</xdr:rowOff>
    </xdr:to>
    <xdr:cxnSp macro="">
      <xdr:nvCxnSpPr>
        <xdr:cNvPr id="141" name="直線コネクタ 140"/>
        <xdr:cNvCxnSpPr/>
      </xdr:nvCxnSpPr>
      <xdr:spPr>
        <a:xfrm>
          <a:off x="4546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71645</xdr:rowOff>
    </xdr:from>
    <xdr:ext cx="405111" cy="259045"/>
    <xdr:sp macro="" textlink="">
      <xdr:nvSpPr>
        <xdr:cNvPr id="142" name="【橋りょう・トンネル】&#10;有形固定資産減価償却率平均値テキスト"/>
        <xdr:cNvSpPr txBox="1"/>
      </xdr:nvSpPr>
      <xdr:spPr>
        <a:xfrm>
          <a:off x="4724400" y="10872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63</xdr:row>
      <xdr:rowOff>93218</xdr:rowOff>
    </xdr:from>
    <xdr:to>
      <xdr:col>6</xdr:col>
      <xdr:colOff>561975</xdr:colOff>
      <xdr:row>64</xdr:row>
      <xdr:rowOff>23368</xdr:rowOff>
    </xdr:to>
    <xdr:sp macro="" textlink="">
      <xdr:nvSpPr>
        <xdr:cNvPr id="143" name="フローチャート : 判断 142"/>
        <xdr:cNvSpPr/>
      </xdr:nvSpPr>
      <xdr:spPr>
        <a:xfrm>
          <a:off x="45847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4" name="フローチャート : 判断 143"/>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42926</xdr:rowOff>
    </xdr:from>
    <xdr:to>
      <xdr:col>5</xdr:col>
      <xdr:colOff>409575</xdr:colOff>
      <xdr:row>61</xdr:row>
      <xdr:rowOff>144526</xdr:rowOff>
    </xdr:to>
    <xdr:sp macro="" textlink="">
      <xdr:nvSpPr>
        <xdr:cNvPr id="150" name="円/楕円 149"/>
        <xdr:cNvSpPr/>
      </xdr:nvSpPr>
      <xdr:spPr>
        <a:xfrm>
          <a:off x="3746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51" name="n_1aveValue【橋りょう・トンネ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135653</xdr:rowOff>
    </xdr:from>
    <xdr:ext cx="405111" cy="259045"/>
    <xdr:sp macro="" textlink="">
      <xdr:nvSpPr>
        <xdr:cNvPr id="152" name="n_1mainValue【橋りょう・トンネル】&#10;有形固定資産減価償却率"/>
        <xdr:cNvSpPr txBox="1"/>
      </xdr:nvSpPr>
      <xdr:spPr>
        <a:xfrm>
          <a:off x="3582043"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4" name="テキスト ボックス 16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6" name="テキスト ボックス 16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8" name="テキスト ボックス 16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0" name="テキスト ボックス 16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154072</xdr:rowOff>
    </xdr:from>
    <xdr:to>
      <xdr:col>15</xdr:col>
      <xdr:colOff>180340</xdr:colOff>
      <xdr:row>63</xdr:row>
      <xdr:rowOff>96291</xdr:rowOff>
    </xdr:to>
    <xdr:cxnSp macro="">
      <xdr:nvCxnSpPr>
        <xdr:cNvPr id="174" name="直線コネクタ 173"/>
        <xdr:cNvCxnSpPr/>
      </xdr:nvCxnSpPr>
      <xdr:spPr>
        <a:xfrm flipV="1">
          <a:off x="10476865" y="9755272"/>
          <a:ext cx="0" cy="1142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100118</xdr:rowOff>
    </xdr:from>
    <xdr:ext cx="534377" cy="259045"/>
    <xdr:sp macro="" textlink="">
      <xdr:nvSpPr>
        <xdr:cNvPr id="175" name="【橋りょう・トンネル】&#10;一人当たり有形固定資産（償却資産）額最小値テキスト"/>
        <xdr:cNvSpPr txBox="1"/>
      </xdr:nvSpPr>
      <xdr:spPr>
        <a:xfrm>
          <a:off x="10566400" y="109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16,439</a:t>
          </a:r>
          <a:endParaRPr kumimoji="1" lang="ja-JP" altLang="en-US" sz="1000" b="1">
            <a:latin typeface="ＭＳ Ｐゴシック"/>
          </a:endParaRPr>
        </a:p>
      </xdr:txBody>
    </xdr:sp>
    <xdr:clientData/>
  </xdr:oneCellAnchor>
  <xdr:twoCellAnchor>
    <xdr:from>
      <xdr:col>15</xdr:col>
      <xdr:colOff>92075</xdr:colOff>
      <xdr:row>63</xdr:row>
      <xdr:rowOff>96291</xdr:rowOff>
    </xdr:from>
    <xdr:to>
      <xdr:col>15</xdr:col>
      <xdr:colOff>269875</xdr:colOff>
      <xdr:row>63</xdr:row>
      <xdr:rowOff>96291</xdr:rowOff>
    </xdr:to>
    <xdr:cxnSp macro="">
      <xdr:nvCxnSpPr>
        <xdr:cNvPr id="176" name="直線コネクタ 175"/>
        <xdr:cNvCxnSpPr/>
      </xdr:nvCxnSpPr>
      <xdr:spPr>
        <a:xfrm>
          <a:off x="10388600" y="1089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100749</xdr:rowOff>
    </xdr:from>
    <xdr:ext cx="599010" cy="259045"/>
    <xdr:sp macro="" textlink="">
      <xdr:nvSpPr>
        <xdr:cNvPr id="177" name="【橋りょう・トンネル】&#10;一人当たり有形固定資産（償却資産）額最大値テキスト"/>
        <xdr:cNvSpPr txBox="1"/>
      </xdr:nvSpPr>
      <xdr:spPr>
        <a:xfrm>
          <a:off x="10566400" y="95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266,301</a:t>
          </a:r>
          <a:endParaRPr kumimoji="1" lang="ja-JP" altLang="en-US" sz="1000" b="1">
            <a:latin typeface="ＭＳ Ｐゴシック"/>
          </a:endParaRPr>
        </a:p>
      </xdr:txBody>
    </xdr:sp>
    <xdr:clientData/>
  </xdr:oneCellAnchor>
  <xdr:twoCellAnchor>
    <xdr:from>
      <xdr:col>15</xdr:col>
      <xdr:colOff>92075</xdr:colOff>
      <xdr:row>56</xdr:row>
      <xdr:rowOff>154072</xdr:rowOff>
    </xdr:from>
    <xdr:to>
      <xdr:col>15</xdr:col>
      <xdr:colOff>269875</xdr:colOff>
      <xdr:row>56</xdr:row>
      <xdr:rowOff>154072</xdr:rowOff>
    </xdr:to>
    <xdr:cxnSp macro="">
      <xdr:nvCxnSpPr>
        <xdr:cNvPr id="178" name="直線コネクタ 177"/>
        <xdr:cNvCxnSpPr/>
      </xdr:nvCxnSpPr>
      <xdr:spPr>
        <a:xfrm>
          <a:off x="10388600" y="975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80707</xdr:rowOff>
    </xdr:from>
    <xdr:ext cx="599010" cy="259045"/>
    <xdr:sp macro="" textlink="">
      <xdr:nvSpPr>
        <xdr:cNvPr id="179" name="【橋りょう・トンネル】&#10;一人当たり有形固定資産（償却資産）額平均値テキスト"/>
        <xdr:cNvSpPr txBox="1"/>
      </xdr:nvSpPr>
      <xdr:spPr>
        <a:xfrm>
          <a:off x="10566400" y="103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102280</xdr:rowOff>
    </xdr:from>
    <xdr:to>
      <xdr:col>15</xdr:col>
      <xdr:colOff>231775</xdr:colOff>
      <xdr:row>61</xdr:row>
      <xdr:rowOff>32430</xdr:rowOff>
    </xdr:to>
    <xdr:sp macro="" textlink="">
      <xdr:nvSpPr>
        <xdr:cNvPr id="180" name="フローチャート : 判断 179"/>
        <xdr:cNvSpPr/>
      </xdr:nvSpPr>
      <xdr:spPr>
        <a:xfrm>
          <a:off x="10426700" y="103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138056</xdr:rowOff>
    </xdr:from>
    <xdr:to>
      <xdr:col>14</xdr:col>
      <xdr:colOff>79375</xdr:colOff>
      <xdr:row>59</xdr:row>
      <xdr:rowOff>68206</xdr:rowOff>
    </xdr:to>
    <xdr:sp macro="" textlink="">
      <xdr:nvSpPr>
        <xdr:cNvPr id="181" name="フローチャート : 判断 180"/>
        <xdr:cNvSpPr/>
      </xdr:nvSpPr>
      <xdr:spPr>
        <a:xfrm>
          <a:off x="9588500" y="100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159654</xdr:rowOff>
    </xdr:from>
    <xdr:to>
      <xdr:col>14</xdr:col>
      <xdr:colOff>79375</xdr:colOff>
      <xdr:row>57</xdr:row>
      <xdr:rowOff>89804</xdr:rowOff>
    </xdr:to>
    <xdr:sp macro="" textlink="">
      <xdr:nvSpPr>
        <xdr:cNvPr id="187" name="円/楕円 186"/>
        <xdr:cNvSpPr/>
      </xdr:nvSpPr>
      <xdr:spPr>
        <a:xfrm>
          <a:off x="9588500" y="97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59333</xdr:rowOff>
    </xdr:from>
    <xdr:ext cx="599010" cy="259045"/>
    <xdr:sp macro="" textlink="">
      <xdr:nvSpPr>
        <xdr:cNvPr id="188" name="n_1aveValue【橋りょう・トンネル】&#10;一人当たり有形固定資産（償却資産）額"/>
        <xdr:cNvSpPr txBox="1"/>
      </xdr:nvSpPr>
      <xdr:spPr>
        <a:xfrm>
          <a:off x="9327094" y="1017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106331</xdr:rowOff>
    </xdr:from>
    <xdr:ext cx="599010" cy="259045"/>
    <xdr:sp macro="" textlink="">
      <xdr:nvSpPr>
        <xdr:cNvPr id="189" name="n_1mainValue【橋りょう・トンネル】&#10;一人当たり有形固定資産（償却資産）額"/>
        <xdr:cNvSpPr txBox="1"/>
      </xdr:nvSpPr>
      <xdr:spPr>
        <a:xfrm>
          <a:off x="9327094" y="95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0" name="テキスト ボックス 20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53339</xdr:rowOff>
    </xdr:from>
    <xdr:to>
      <xdr:col>6</xdr:col>
      <xdr:colOff>510540</xdr:colOff>
      <xdr:row>83</xdr:row>
      <xdr:rowOff>72389</xdr:rowOff>
    </xdr:to>
    <xdr:cxnSp macro="">
      <xdr:nvCxnSpPr>
        <xdr:cNvPr id="214" name="直線コネクタ 213"/>
        <xdr:cNvCxnSpPr/>
      </xdr:nvCxnSpPr>
      <xdr:spPr>
        <a:xfrm flipV="1">
          <a:off x="4634865" y="13426439"/>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76216</xdr:rowOff>
    </xdr:from>
    <xdr:ext cx="405111" cy="259045"/>
    <xdr:sp macro="" textlink="">
      <xdr:nvSpPr>
        <xdr:cNvPr id="215" name="【公営住宅】&#10;有形固定資産減価償却率最小値テキスト"/>
        <xdr:cNvSpPr txBox="1"/>
      </xdr:nvSpPr>
      <xdr:spPr>
        <a:xfrm>
          <a:off x="47244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a:t>
          </a:r>
          <a:endParaRPr kumimoji="1" lang="ja-JP" altLang="en-US" sz="1000" b="1">
            <a:latin typeface="ＭＳ Ｐゴシック"/>
          </a:endParaRPr>
        </a:p>
      </xdr:txBody>
    </xdr:sp>
    <xdr:clientData/>
  </xdr:oneCellAnchor>
  <xdr:twoCellAnchor>
    <xdr:from>
      <xdr:col>6</xdr:col>
      <xdr:colOff>422275</xdr:colOff>
      <xdr:row>83</xdr:row>
      <xdr:rowOff>72389</xdr:rowOff>
    </xdr:from>
    <xdr:to>
      <xdr:col>6</xdr:col>
      <xdr:colOff>600075</xdr:colOff>
      <xdr:row>83</xdr:row>
      <xdr:rowOff>72389</xdr:rowOff>
    </xdr:to>
    <xdr:cxnSp macro="">
      <xdr:nvCxnSpPr>
        <xdr:cNvPr id="216" name="直線コネクタ 215"/>
        <xdr:cNvCxnSpPr/>
      </xdr:nvCxnSpPr>
      <xdr:spPr>
        <a:xfrm>
          <a:off x="4546600" y="143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xdr:rowOff>
    </xdr:from>
    <xdr:ext cx="405111" cy="259045"/>
    <xdr:sp macro="" textlink="">
      <xdr:nvSpPr>
        <xdr:cNvPr id="217" name="【公営住宅】&#10;有形固定資産減価償却率最大値テキスト"/>
        <xdr:cNvSpPr txBox="1"/>
      </xdr:nvSpPr>
      <xdr:spPr>
        <a:xfrm>
          <a:off x="47244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6</xdr:col>
      <xdr:colOff>422275</xdr:colOff>
      <xdr:row>78</xdr:row>
      <xdr:rowOff>53339</xdr:rowOff>
    </xdr:from>
    <xdr:to>
      <xdr:col>6</xdr:col>
      <xdr:colOff>600075</xdr:colOff>
      <xdr:row>78</xdr:row>
      <xdr:rowOff>53339</xdr:rowOff>
    </xdr:to>
    <xdr:cxnSp macro="">
      <xdr:nvCxnSpPr>
        <xdr:cNvPr id="218" name="直線コネクタ 217"/>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9"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20" name="フローチャート : 判断 219"/>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154939</xdr:rowOff>
    </xdr:from>
    <xdr:to>
      <xdr:col>5</xdr:col>
      <xdr:colOff>409575</xdr:colOff>
      <xdr:row>82</xdr:row>
      <xdr:rowOff>85089</xdr:rowOff>
    </xdr:to>
    <xdr:sp macro="" textlink="">
      <xdr:nvSpPr>
        <xdr:cNvPr id="221" name="フローチャート : 判断 220"/>
        <xdr:cNvSpPr/>
      </xdr:nvSpPr>
      <xdr:spPr>
        <a:xfrm>
          <a:off x="3746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74930</xdr:rowOff>
    </xdr:from>
    <xdr:to>
      <xdr:col>5</xdr:col>
      <xdr:colOff>409575</xdr:colOff>
      <xdr:row>87</xdr:row>
      <xdr:rowOff>5080</xdr:rowOff>
    </xdr:to>
    <xdr:sp macro="" textlink="">
      <xdr:nvSpPr>
        <xdr:cNvPr id="227" name="円/楕円 226"/>
        <xdr:cNvSpPr/>
      </xdr:nvSpPr>
      <xdr:spPr>
        <a:xfrm>
          <a:off x="3746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101616</xdr:rowOff>
    </xdr:from>
    <xdr:ext cx="405111" cy="259045"/>
    <xdr:sp macro="" textlink="">
      <xdr:nvSpPr>
        <xdr:cNvPr id="228" name="n_1aveValue【公営住宅】&#10;有形固定資産減価償却率"/>
        <xdr:cNvSpPr txBox="1"/>
      </xdr:nvSpPr>
      <xdr:spPr>
        <a:xfrm>
          <a:off x="3582043"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167657</xdr:rowOff>
    </xdr:from>
    <xdr:ext cx="405111" cy="259045"/>
    <xdr:sp macro="" textlink="">
      <xdr:nvSpPr>
        <xdr:cNvPr id="229" name="n_1mainValue【公営住宅】&#10;有形固定資産減価償却率"/>
        <xdr:cNvSpPr txBox="1"/>
      </xdr:nvSpPr>
      <xdr:spPr>
        <a:xfrm>
          <a:off x="3582043"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55245</xdr:rowOff>
    </xdr:from>
    <xdr:to>
      <xdr:col>15</xdr:col>
      <xdr:colOff>180340</xdr:colOff>
      <xdr:row>86</xdr:row>
      <xdr:rowOff>125730</xdr:rowOff>
    </xdr:to>
    <xdr:cxnSp macro="">
      <xdr:nvCxnSpPr>
        <xdr:cNvPr id="254" name="直線コネクタ 253"/>
        <xdr:cNvCxnSpPr/>
      </xdr:nvCxnSpPr>
      <xdr:spPr>
        <a:xfrm flipV="1">
          <a:off x="10476865" y="134283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129557</xdr:rowOff>
    </xdr:from>
    <xdr:ext cx="469744" cy="259045"/>
    <xdr:sp macro="" textlink="">
      <xdr:nvSpPr>
        <xdr:cNvPr id="255" name="【公営住宅】&#10;一人当たり面積最小値テキスト"/>
        <xdr:cNvSpPr txBox="1"/>
      </xdr:nvSpPr>
      <xdr:spPr>
        <a:xfrm>
          <a:off x="105664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15</xdr:col>
      <xdr:colOff>92075</xdr:colOff>
      <xdr:row>86</xdr:row>
      <xdr:rowOff>125730</xdr:rowOff>
    </xdr:from>
    <xdr:to>
      <xdr:col>15</xdr:col>
      <xdr:colOff>269875</xdr:colOff>
      <xdr:row>86</xdr:row>
      <xdr:rowOff>125730</xdr:rowOff>
    </xdr:to>
    <xdr:cxnSp macro="">
      <xdr:nvCxnSpPr>
        <xdr:cNvPr id="256" name="直線コネクタ 255"/>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1922</xdr:rowOff>
    </xdr:from>
    <xdr:ext cx="469744" cy="259045"/>
    <xdr:sp macro="" textlink="">
      <xdr:nvSpPr>
        <xdr:cNvPr id="257" name="【公営住宅】&#10;一人当たり面積最大値テキスト"/>
        <xdr:cNvSpPr txBox="1"/>
      </xdr:nvSpPr>
      <xdr:spPr>
        <a:xfrm>
          <a:off x="105664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0.951</a:t>
          </a:r>
          <a:endParaRPr kumimoji="1" lang="ja-JP" altLang="en-US" sz="1000" b="1">
            <a:latin typeface="ＭＳ Ｐゴシック"/>
          </a:endParaRPr>
        </a:p>
      </xdr:txBody>
    </xdr:sp>
    <xdr:clientData/>
  </xdr:oneCellAnchor>
  <xdr:twoCellAnchor>
    <xdr:from>
      <xdr:col>15</xdr:col>
      <xdr:colOff>92075</xdr:colOff>
      <xdr:row>78</xdr:row>
      <xdr:rowOff>55245</xdr:rowOff>
    </xdr:from>
    <xdr:to>
      <xdr:col>15</xdr:col>
      <xdr:colOff>269875</xdr:colOff>
      <xdr:row>78</xdr:row>
      <xdr:rowOff>55245</xdr:rowOff>
    </xdr:to>
    <xdr:cxnSp macro="">
      <xdr:nvCxnSpPr>
        <xdr:cNvPr id="258" name="直線コネクタ 257"/>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161941</xdr:rowOff>
    </xdr:from>
    <xdr:ext cx="469744" cy="259045"/>
    <xdr:sp macro="" textlink="">
      <xdr:nvSpPr>
        <xdr:cNvPr id="259" name="【公営住宅】&#10;一人当たり面積平均値テキスト"/>
        <xdr:cNvSpPr txBox="1"/>
      </xdr:nvSpPr>
      <xdr:spPr>
        <a:xfrm>
          <a:off x="10566400" y="14220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12064</xdr:rowOff>
    </xdr:from>
    <xdr:to>
      <xdr:col>15</xdr:col>
      <xdr:colOff>231775</xdr:colOff>
      <xdr:row>83</xdr:row>
      <xdr:rowOff>113664</xdr:rowOff>
    </xdr:to>
    <xdr:sp macro="" textlink="">
      <xdr:nvSpPr>
        <xdr:cNvPr id="260" name="フローチャート : 判断 259"/>
        <xdr:cNvSpPr/>
      </xdr:nvSpPr>
      <xdr:spPr>
        <a:xfrm>
          <a:off x="10426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130175</xdr:rowOff>
    </xdr:from>
    <xdr:to>
      <xdr:col>14</xdr:col>
      <xdr:colOff>79375</xdr:colOff>
      <xdr:row>83</xdr:row>
      <xdr:rowOff>60325</xdr:rowOff>
    </xdr:to>
    <xdr:sp macro="" textlink="">
      <xdr:nvSpPr>
        <xdr:cNvPr id="261" name="フローチャート : 判断 260"/>
        <xdr:cNvSpPr/>
      </xdr:nvSpPr>
      <xdr:spPr>
        <a:xfrm>
          <a:off x="9588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10161</xdr:rowOff>
    </xdr:from>
    <xdr:to>
      <xdr:col>14</xdr:col>
      <xdr:colOff>79375</xdr:colOff>
      <xdr:row>85</xdr:row>
      <xdr:rowOff>111761</xdr:rowOff>
    </xdr:to>
    <xdr:sp macro="" textlink="">
      <xdr:nvSpPr>
        <xdr:cNvPr id="267" name="円/楕円 266"/>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76852</xdr:rowOff>
    </xdr:from>
    <xdr:ext cx="469744" cy="259045"/>
    <xdr:sp macro="" textlink="">
      <xdr:nvSpPr>
        <xdr:cNvPr id="268" name="n_1aveValue【公営住宅】&#10;一人当たり面積"/>
        <xdr:cNvSpPr txBox="1"/>
      </xdr:nvSpPr>
      <xdr:spPr>
        <a:xfrm>
          <a:off x="93917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102888</xdr:rowOff>
    </xdr:from>
    <xdr:ext cx="469744" cy="259045"/>
    <xdr:sp macro="" textlink="">
      <xdr:nvSpPr>
        <xdr:cNvPr id="269" name="n_1mainValue【公営住宅】&#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7" name="直線コネクタ 2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8" name="テキスト ボックス 2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9" name="直線コネクタ 2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0" name="テキスト ボックス 2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1" name="直線コネクタ 3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2" name="テキスト ボックス 3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3" name="直線コネクタ 3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4" name="テキスト ボックス 3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108204</xdr:rowOff>
    </xdr:from>
    <xdr:to>
      <xdr:col>23</xdr:col>
      <xdr:colOff>516889</xdr:colOff>
      <xdr:row>40</xdr:row>
      <xdr:rowOff>126492</xdr:rowOff>
    </xdr:to>
    <xdr:cxnSp macro="">
      <xdr:nvCxnSpPr>
        <xdr:cNvPr id="308" name="直線コネクタ 307"/>
        <xdr:cNvCxnSpPr/>
      </xdr:nvCxnSpPr>
      <xdr:spPr>
        <a:xfrm flipV="1">
          <a:off x="16318864" y="6280404"/>
          <a:ext cx="0" cy="704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130319</xdr:rowOff>
    </xdr:from>
    <xdr:ext cx="405111" cy="259045"/>
    <xdr:sp macro="" textlink="">
      <xdr:nvSpPr>
        <xdr:cNvPr id="309" name="【認定こども園・幼稚園・保育所】&#10;有形固定資産減価償却率最小値テキスト"/>
        <xdr:cNvSpPr txBox="1"/>
      </xdr:nvSpPr>
      <xdr:spPr>
        <a:xfrm>
          <a:off x="16408400" y="698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23</xdr:col>
      <xdr:colOff>428625</xdr:colOff>
      <xdr:row>40</xdr:row>
      <xdr:rowOff>126492</xdr:rowOff>
    </xdr:from>
    <xdr:to>
      <xdr:col>23</xdr:col>
      <xdr:colOff>606425</xdr:colOff>
      <xdr:row>40</xdr:row>
      <xdr:rowOff>126492</xdr:rowOff>
    </xdr:to>
    <xdr:cxnSp macro="">
      <xdr:nvCxnSpPr>
        <xdr:cNvPr id="310" name="直線コネクタ 309"/>
        <xdr:cNvCxnSpPr/>
      </xdr:nvCxnSpPr>
      <xdr:spPr>
        <a:xfrm>
          <a:off x="16230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54881</xdr:rowOff>
    </xdr:from>
    <xdr:ext cx="405111" cy="259045"/>
    <xdr:sp macro="" textlink="">
      <xdr:nvSpPr>
        <xdr:cNvPr id="311" name="【認定こども園・幼稚園・保育所】&#10;有形固定資産減価償却率最大値テキスト"/>
        <xdr:cNvSpPr txBox="1"/>
      </xdr:nvSpPr>
      <xdr:spPr>
        <a:xfrm>
          <a:off x="16408400" y="605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36</xdr:row>
      <xdr:rowOff>108204</xdr:rowOff>
    </xdr:from>
    <xdr:to>
      <xdr:col>23</xdr:col>
      <xdr:colOff>606425</xdr:colOff>
      <xdr:row>36</xdr:row>
      <xdr:rowOff>108204</xdr:rowOff>
    </xdr:to>
    <xdr:cxnSp macro="">
      <xdr:nvCxnSpPr>
        <xdr:cNvPr id="312" name="直線コネクタ 311"/>
        <xdr:cNvCxnSpPr/>
      </xdr:nvCxnSpPr>
      <xdr:spPr>
        <a:xfrm>
          <a:off x="16230600" y="628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102125</xdr:rowOff>
    </xdr:from>
    <xdr:ext cx="405111" cy="259045"/>
    <xdr:sp macro="" textlink="">
      <xdr:nvSpPr>
        <xdr:cNvPr id="313" name="【認定こども園・幼稚園・保育所】&#10;有形固定資産減価償却率平均値テキスト"/>
        <xdr:cNvSpPr txBox="1"/>
      </xdr:nvSpPr>
      <xdr:spPr>
        <a:xfrm>
          <a:off x="16408400" y="6788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123698</xdr:rowOff>
    </xdr:from>
    <xdr:to>
      <xdr:col>23</xdr:col>
      <xdr:colOff>568325</xdr:colOff>
      <xdr:row>40</xdr:row>
      <xdr:rowOff>53848</xdr:rowOff>
    </xdr:to>
    <xdr:sp macro="" textlink="">
      <xdr:nvSpPr>
        <xdr:cNvPr id="314" name="フローチャート : 判断 313"/>
        <xdr:cNvSpPr/>
      </xdr:nvSpPr>
      <xdr:spPr>
        <a:xfrm>
          <a:off x="16268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137414</xdr:rowOff>
    </xdr:from>
    <xdr:to>
      <xdr:col>22</xdr:col>
      <xdr:colOff>415925</xdr:colOff>
      <xdr:row>42</xdr:row>
      <xdr:rowOff>67564</xdr:rowOff>
    </xdr:to>
    <xdr:sp macro="" textlink="">
      <xdr:nvSpPr>
        <xdr:cNvPr id="315" name="フローチャート : 判断 314"/>
        <xdr:cNvSpPr/>
      </xdr:nvSpPr>
      <xdr:spPr>
        <a:xfrm>
          <a:off x="15430500" y="716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45974</xdr:rowOff>
    </xdr:from>
    <xdr:to>
      <xdr:col>22</xdr:col>
      <xdr:colOff>415925</xdr:colOff>
      <xdr:row>35</xdr:row>
      <xdr:rowOff>147574</xdr:rowOff>
    </xdr:to>
    <xdr:sp macro="" textlink="">
      <xdr:nvSpPr>
        <xdr:cNvPr id="321" name="円/楕円 320"/>
        <xdr:cNvSpPr/>
      </xdr:nvSpPr>
      <xdr:spPr>
        <a:xfrm>
          <a:off x="15430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58691</xdr:rowOff>
    </xdr:from>
    <xdr:ext cx="405111" cy="259045"/>
    <xdr:sp macro="" textlink="">
      <xdr:nvSpPr>
        <xdr:cNvPr id="322" name="n_1aveValue【認定こども園・幼稚園・保育所】&#10;有形固定資産減価償却率"/>
        <xdr:cNvSpPr txBox="1"/>
      </xdr:nvSpPr>
      <xdr:spPr>
        <a:xfrm>
          <a:off x="15266043" y="725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164101</xdr:rowOff>
    </xdr:from>
    <xdr:ext cx="405111" cy="259045"/>
    <xdr:sp macro="" textlink="">
      <xdr:nvSpPr>
        <xdr:cNvPr id="323" name="n_1mainValue【認定こども園・幼稚園・保育所】&#10;有形固定資産減価償却率"/>
        <xdr:cNvSpPr txBox="1"/>
      </xdr:nvSpPr>
      <xdr:spPr>
        <a:xfrm>
          <a:off x="15266043"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4" name="テキスト ボックス 33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8" name="テキスト ボックス 3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0" name="テキスト ボックス 3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2" name="テキスト ボックス 3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135636</xdr:rowOff>
    </xdr:from>
    <xdr:to>
      <xdr:col>32</xdr:col>
      <xdr:colOff>186689</xdr:colOff>
      <xdr:row>41</xdr:row>
      <xdr:rowOff>142494</xdr:rowOff>
    </xdr:to>
    <xdr:cxnSp macro="">
      <xdr:nvCxnSpPr>
        <xdr:cNvPr id="346" name="直線コネクタ 345"/>
        <xdr:cNvCxnSpPr/>
      </xdr:nvCxnSpPr>
      <xdr:spPr>
        <a:xfrm flipV="1">
          <a:off x="22160864" y="5964936"/>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146321</xdr:rowOff>
    </xdr:from>
    <xdr:ext cx="469744" cy="259045"/>
    <xdr:sp macro="" textlink="">
      <xdr:nvSpPr>
        <xdr:cNvPr id="347" name="【認定こども園・幼稚園・保育所】&#10;一人当たり面積最小値テキスト"/>
        <xdr:cNvSpPr txBox="1"/>
      </xdr:nvSpPr>
      <xdr:spPr>
        <a:xfrm>
          <a:off x="22250400" y="717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41</xdr:row>
      <xdr:rowOff>142494</xdr:rowOff>
    </xdr:from>
    <xdr:to>
      <xdr:col>32</xdr:col>
      <xdr:colOff>276225</xdr:colOff>
      <xdr:row>41</xdr:row>
      <xdr:rowOff>142494</xdr:rowOff>
    </xdr:to>
    <xdr:cxnSp macro="">
      <xdr:nvCxnSpPr>
        <xdr:cNvPr id="348" name="直線コネクタ 347"/>
        <xdr:cNvCxnSpPr/>
      </xdr:nvCxnSpPr>
      <xdr:spPr>
        <a:xfrm>
          <a:off x="22072600" y="717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82313</xdr:rowOff>
    </xdr:from>
    <xdr:ext cx="469744" cy="259045"/>
    <xdr:sp macro="" textlink="">
      <xdr:nvSpPr>
        <xdr:cNvPr id="349" name="【認定こども園・幼稚園・保育所】&#10;一人当たり面積最大値テキスト"/>
        <xdr:cNvSpPr txBox="1"/>
      </xdr:nvSpPr>
      <xdr:spPr>
        <a:xfrm>
          <a:off x="222504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135636</xdr:rowOff>
    </xdr:from>
    <xdr:to>
      <xdr:col>32</xdr:col>
      <xdr:colOff>276225</xdr:colOff>
      <xdr:row>34</xdr:row>
      <xdr:rowOff>135636</xdr:rowOff>
    </xdr:to>
    <xdr:cxnSp macro="">
      <xdr:nvCxnSpPr>
        <xdr:cNvPr id="350" name="直線コネクタ 349"/>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99839</xdr:rowOff>
    </xdr:from>
    <xdr:ext cx="469744" cy="259045"/>
    <xdr:sp macro="" textlink="">
      <xdr:nvSpPr>
        <xdr:cNvPr id="351" name="【認定こども園・幼稚園・保育所】&#10;一人当たり面積平均値テキスト"/>
        <xdr:cNvSpPr txBox="1"/>
      </xdr:nvSpPr>
      <xdr:spPr>
        <a:xfrm>
          <a:off x="222504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121412</xdr:rowOff>
    </xdr:from>
    <xdr:to>
      <xdr:col>32</xdr:col>
      <xdr:colOff>238125</xdr:colOff>
      <xdr:row>39</xdr:row>
      <xdr:rowOff>51562</xdr:rowOff>
    </xdr:to>
    <xdr:sp macro="" textlink="">
      <xdr:nvSpPr>
        <xdr:cNvPr id="352" name="フローチャート : 判断 351"/>
        <xdr:cNvSpPr/>
      </xdr:nvSpPr>
      <xdr:spPr>
        <a:xfrm>
          <a:off x="22110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52832</xdr:rowOff>
    </xdr:from>
    <xdr:to>
      <xdr:col>31</xdr:col>
      <xdr:colOff>85725</xdr:colOff>
      <xdr:row>40</xdr:row>
      <xdr:rowOff>154432</xdr:rowOff>
    </xdr:to>
    <xdr:sp macro="" textlink="">
      <xdr:nvSpPr>
        <xdr:cNvPr id="353" name="フローチャート : 判断 352"/>
        <xdr:cNvSpPr/>
      </xdr:nvSpPr>
      <xdr:spPr>
        <a:xfrm>
          <a:off x="21272500" y="69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121412</xdr:rowOff>
    </xdr:from>
    <xdr:to>
      <xdr:col>31</xdr:col>
      <xdr:colOff>85725</xdr:colOff>
      <xdr:row>41</xdr:row>
      <xdr:rowOff>51562</xdr:rowOff>
    </xdr:to>
    <xdr:sp macro="" textlink="">
      <xdr:nvSpPr>
        <xdr:cNvPr id="359" name="円/楕円 358"/>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170959</xdr:rowOff>
    </xdr:from>
    <xdr:ext cx="469744" cy="259045"/>
    <xdr:sp macro="" textlink="">
      <xdr:nvSpPr>
        <xdr:cNvPr id="360" name="n_1aveValue【認定こども園・幼稚園・保育所】&#10;一人当たり面積"/>
        <xdr:cNvSpPr txBox="1"/>
      </xdr:nvSpPr>
      <xdr:spPr>
        <a:xfrm>
          <a:off x="210757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42689</xdr:rowOff>
    </xdr:from>
    <xdr:ext cx="469744" cy="259045"/>
    <xdr:sp macro="" textlink="">
      <xdr:nvSpPr>
        <xdr:cNvPr id="361"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xdr:rowOff>
    </xdr:from>
    <xdr:to>
      <xdr:col>23</xdr:col>
      <xdr:colOff>516889</xdr:colOff>
      <xdr:row>64</xdr:row>
      <xdr:rowOff>99060</xdr:rowOff>
    </xdr:to>
    <xdr:cxnSp macro="">
      <xdr:nvCxnSpPr>
        <xdr:cNvPr id="386" name="直線コネクタ 385"/>
        <xdr:cNvCxnSpPr/>
      </xdr:nvCxnSpPr>
      <xdr:spPr>
        <a:xfrm flipV="1">
          <a:off x="16318864" y="96164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102887</xdr:rowOff>
    </xdr:from>
    <xdr:ext cx="405111" cy="259045"/>
    <xdr:sp macro="" textlink="">
      <xdr:nvSpPr>
        <xdr:cNvPr id="387" name="【学校施設】&#10;有形固定資産減価償却率最小値テキスト"/>
        <xdr:cNvSpPr txBox="1"/>
      </xdr:nvSpPr>
      <xdr:spPr>
        <a:xfrm>
          <a:off x="164084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428625</xdr:colOff>
      <xdr:row>64</xdr:row>
      <xdr:rowOff>99060</xdr:rowOff>
    </xdr:from>
    <xdr:to>
      <xdr:col>23</xdr:col>
      <xdr:colOff>606425</xdr:colOff>
      <xdr:row>64</xdr:row>
      <xdr:rowOff>99060</xdr:rowOff>
    </xdr:to>
    <xdr:cxnSp macro="">
      <xdr:nvCxnSpPr>
        <xdr:cNvPr id="388" name="直線コネクタ 387"/>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133367</xdr:rowOff>
    </xdr:from>
    <xdr:ext cx="405111" cy="259045"/>
    <xdr:sp macro="" textlink="">
      <xdr:nvSpPr>
        <xdr:cNvPr id="389" name="【学校施設】&#10;有形固定資産減価償却率最大値テキスト"/>
        <xdr:cNvSpPr txBox="1"/>
      </xdr:nvSpPr>
      <xdr:spPr>
        <a:xfrm>
          <a:off x="16408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23</xdr:col>
      <xdr:colOff>428625</xdr:colOff>
      <xdr:row>56</xdr:row>
      <xdr:rowOff>15240</xdr:rowOff>
    </xdr:from>
    <xdr:to>
      <xdr:col>23</xdr:col>
      <xdr:colOff>606425</xdr:colOff>
      <xdr:row>56</xdr:row>
      <xdr:rowOff>15240</xdr:rowOff>
    </xdr:to>
    <xdr:cxnSp macro="">
      <xdr:nvCxnSpPr>
        <xdr:cNvPr id="390" name="直線コネクタ 389"/>
        <xdr:cNvCxnSpPr/>
      </xdr:nvCxnSpPr>
      <xdr:spPr>
        <a:xfrm>
          <a:off x="16230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49547</xdr:rowOff>
    </xdr:from>
    <xdr:ext cx="405111" cy="259045"/>
    <xdr:sp macro="" textlink="">
      <xdr:nvSpPr>
        <xdr:cNvPr id="391" name="【学校施設】&#10;有形固定資産減価償却率平均値テキスト"/>
        <xdr:cNvSpPr txBox="1"/>
      </xdr:nvSpPr>
      <xdr:spPr>
        <a:xfrm>
          <a:off x="16408400" y="1033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71120</xdr:rowOff>
    </xdr:from>
    <xdr:to>
      <xdr:col>23</xdr:col>
      <xdr:colOff>568325</xdr:colOff>
      <xdr:row>61</xdr:row>
      <xdr:rowOff>1270</xdr:rowOff>
    </xdr:to>
    <xdr:sp macro="" textlink="">
      <xdr:nvSpPr>
        <xdr:cNvPr id="392" name="フローチャート : 判断 391"/>
        <xdr:cNvSpPr/>
      </xdr:nvSpPr>
      <xdr:spPr>
        <a:xfrm>
          <a:off x="162687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143510</xdr:rowOff>
    </xdr:from>
    <xdr:to>
      <xdr:col>22</xdr:col>
      <xdr:colOff>415925</xdr:colOff>
      <xdr:row>60</xdr:row>
      <xdr:rowOff>73660</xdr:rowOff>
    </xdr:to>
    <xdr:sp macro="" textlink="">
      <xdr:nvSpPr>
        <xdr:cNvPr id="393" name="フローチャート : 判断 392"/>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109220</xdr:rowOff>
    </xdr:from>
    <xdr:to>
      <xdr:col>22</xdr:col>
      <xdr:colOff>415925</xdr:colOff>
      <xdr:row>65</xdr:row>
      <xdr:rowOff>39370</xdr:rowOff>
    </xdr:to>
    <xdr:sp macro="" textlink="">
      <xdr:nvSpPr>
        <xdr:cNvPr id="399" name="円/楕円 398"/>
        <xdr:cNvSpPr/>
      </xdr:nvSpPr>
      <xdr:spPr>
        <a:xfrm>
          <a:off x="154305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90187</xdr:rowOff>
    </xdr:from>
    <xdr:ext cx="405111" cy="259045"/>
    <xdr:sp macro="" textlink="">
      <xdr:nvSpPr>
        <xdr:cNvPr id="400" name="n_1aveValue【学校施設】&#10;有形固定資産減価償却率"/>
        <xdr:cNvSpPr txBox="1"/>
      </xdr:nvSpPr>
      <xdr:spPr>
        <a:xfrm>
          <a:off x="15266043"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65</xdr:row>
      <xdr:rowOff>30497</xdr:rowOff>
    </xdr:from>
    <xdr:ext cx="405111" cy="259045"/>
    <xdr:sp macro="" textlink="">
      <xdr:nvSpPr>
        <xdr:cNvPr id="401" name="n_1mainValue【学校施設】&#10;有形固定資産減価償却率"/>
        <xdr:cNvSpPr txBox="1"/>
      </xdr:nvSpPr>
      <xdr:spPr>
        <a:xfrm>
          <a:off x="15266043" y="1117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128016</xdr:rowOff>
    </xdr:from>
    <xdr:to>
      <xdr:col>32</xdr:col>
      <xdr:colOff>186689</xdr:colOff>
      <xdr:row>62</xdr:row>
      <xdr:rowOff>160020</xdr:rowOff>
    </xdr:to>
    <xdr:cxnSp macro="">
      <xdr:nvCxnSpPr>
        <xdr:cNvPr id="424" name="直線コネクタ 423"/>
        <xdr:cNvCxnSpPr/>
      </xdr:nvCxnSpPr>
      <xdr:spPr>
        <a:xfrm flipV="1">
          <a:off x="22160864" y="97292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5" name="【学校施設】&#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1.540</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6" name="直線コネクタ 425"/>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74693</xdr:rowOff>
    </xdr:from>
    <xdr:ext cx="469744" cy="259045"/>
    <xdr:sp macro="" textlink="">
      <xdr:nvSpPr>
        <xdr:cNvPr id="427" name="【学校施設】&#10;一人当たり面積最大値テキスト"/>
        <xdr:cNvSpPr txBox="1"/>
      </xdr:nvSpPr>
      <xdr:spPr>
        <a:xfrm>
          <a:off x="22250400" y="950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32</xdr:col>
      <xdr:colOff>98425</xdr:colOff>
      <xdr:row>56</xdr:row>
      <xdr:rowOff>128016</xdr:rowOff>
    </xdr:from>
    <xdr:to>
      <xdr:col>32</xdr:col>
      <xdr:colOff>276225</xdr:colOff>
      <xdr:row>56</xdr:row>
      <xdr:rowOff>128016</xdr:rowOff>
    </xdr:to>
    <xdr:cxnSp macro="">
      <xdr:nvCxnSpPr>
        <xdr:cNvPr id="428" name="直線コネクタ 427"/>
        <xdr:cNvCxnSpPr/>
      </xdr:nvCxnSpPr>
      <xdr:spPr>
        <a:xfrm>
          <a:off x="22072600" y="972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5351</xdr:rowOff>
    </xdr:from>
    <xdr:ext cx="469744" cy="259045"/>
    <xdr:sp macro="" textlink="">
      <xdr:nvSpPr>
        <xdr:cNvPr id="429" name="【学校施設】&#10;一人当たり面積平均値テキスト"/>
        <xdr:cNvSpPr txBox="1"/>
      </xdr:nvSpPr>
      <xdr:spPr>
        <a:xfrm>
          <a:off x="22250400" y="1029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26924</xdr:rowOff>
    </xdr:from>
    <xdr:to>
      <xdr:col>32</xdr:col>
      <xdr:colOff>238125</xdr:colOff>
      <xdr:row>60</xdr:row>
      <xdr:rowOff>128524</xdr:rowOff>
    </xdr:to>
    <xdr:sp macro="" textlink="">
      <xdr:nvSpPr>
        <xdr:cNvPr id="430" name="フローチャート : 判断 429"/>
        <xdr:cNvSpPr/>
      </xdr:nvSpPr>
      <xdr:spPr>
        <a:xfrm>
          <a:off x="22110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40640</xdr:rowOff>
    </xdr:from>
    <xdr:to>
      <xdr:col>31</xdr:col>
      <xdr:colOff>85725</xdr:colOff>
      <xdr:row>60</xdr:row>
      <xdr:rowOff>142240</xdr:rowOff>
    </xdr:to>
    <xdr:sp macro="" textlink="">
      <xdr:nvSpPr>
        <xdr:cNvPr id="431" name="フローチャート : 判断 430"/>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42926</xdr:rowOff>
    </xdr:from>
    <xdr:to>
      <xdr:col>31</xdr:col>
      <xdr:colOff>85725</xdr:colOff>
      <xdr:row>63</xdr:row>
      <xdr:rowOff>144526</xdr:rowOff>
    </xdr:to>
    <xdr:sp macro="" textlink="">
      <xdr:nvSpPr>
        <xdr:cNvPr id="437" name="円/楕円 436"/>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158767</xdr:rowOff>
    </xdr:from>
    <xdr:ext cx="469744" cy="259045"/>
    <xdr:sp macro="" textlink="">
      <xdr:nvSpPr>
        <xdr:cNvPr id="438" name="n_1aveValue【学校施設】&#10;一人当たり面積"/>
        <xdr:cNvSpPr txBox="1"/>
      </xdr:nvSpPr>
      <xdr:spPr>
        <a:xfrm>
          <a:off x="21075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135653</xdr:rowOff>
    </xdr:from>
    <xdr:ext cx="469744" cy="259045"/>
    <xdr:sp macro="" textlink="">
      <xdr:nvSpPr>
        <xdr:cNvPr id="439" name="n_1mainValue【学校施設】&#10;一人当たり面積"/>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83</xdr:row>
      <xdr:rowOff>20955</xdr:rowOff>
    </xdr:from>
    <xdr:to>
      <xdr:col>23</xdr:col>
      <xdr:colOff>516889</xdr:colOff>
      <xdr:row>85</xdr:row>
      <xdr:rowOff>99061</xdr:rowOff>
    </xdr:to>
    <xdr:cxnSp macro="">
      <xdr:nvCxnSpPr>
        <xdr:cNvPr id="464" name="直線コネクタ 463"/>
        <xdr:cNvCxnSpPr/>
      </xdr:nvCxnSpPr>
      <xdr:spPr>
        <a:xfrm flipV="1">
          <a:off x="16318864" y="14251305"/>
          <a:ext cx="0" cy="42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102888</xdr:rowOff>
    </xdr:from>
    <xdr:ext cx="405111" cy="259045"/>
    <xdr:sp macro="" textlink="">
      <xdr:nvSpPr>
        <xdr:cNvPr id="465" name="【児童館】&#10;有形固定資産減価償却率最小値テキスト"/>
        <xdr:cNvSpPr txBox="1"/>
      </xdr:nvSpPr>
      <xdr:spPr>
        <a:xfrm>
          <a:off x="16408400"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23</xdr:col>
      <xdr:colOff>428625</xdr:colOff>
      <xdr:row>85</xdr:row>
      <xdr:rowOff>99061</xdr:rowOff>
    </xdr:from>
    <xdr:to>
      <xdr:col>23</xdr:col>
      <xdr:colOff>606425</xdr:colOff>
      <xdr:row>85</xdr:row>
      <xdr:rowOff>99061</xdr:rowOff>
    </xdr:to>
    <xdr:cxnSp macro="">
      <xdr:nvCxnSpPr>
        <xdr:cNvPr id="466" name="直線コネクタ 465"/>
        <xdr:cNvCxnSpPr/>
      </xdr:nvCxnSpPr>
      <xdr:spPr>
        <a:xfrm>
          <a:off x="16230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139082</xdr:rowOff>
    </xdr:from>
    <xdr:ext cx="405111" cy="259045"/>
    <xdr:sp macro="" textlink="">
      <xdr:nvSpPr>
        <xdr:cNvPr id="467" name="【児童館】&#10;有形固定資産減価償却率最大値テキスト"/>
        <xdr:cNvSpPr txBox="1"/>
      </xdr:nvSpPr>
      <xdr:spPr>
        <a:xfrm>
          <a:off x="164084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83</xdr:row>
      <xdr:rowOff>20955</xdr:rowOff>
    </xdr:from>
    <xdr:to>
      <xdr:col>23</xdr:col>
      <xdr:colOff>606425</xdr:colOff>
      <xdr:row>83</xdr:row>
      <xdr:rowOff>20955</xdr:rowOff>
    </xdr:to>
    <xdr:cxnSp macro="">
      <xdr:nvCxnSpPr>
        <xdr:cNvPr id="468" name="直線コネクタ 467"/>
        <xdr:cNvCxnSpPr/>
      </xdr:nvCxnSpPr>
      <xdr:spPr>
        <a:xfrm>
          <a:off x="16230600" y="1425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69" name="【児童館】&#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70" name="フローチャート : 判断 469"/>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71" name="フローチャート : 判断 470"/>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107314</xdr:rowOff>
    </xdr:from>
    <xdr:to>
      <xdr:col>22</xdr:col>
      <xdr:colOff>415925</xdr:colOff>
      <xdr:row>78</xdr:row>
      <xdr:rowOff>37464</xdr:rowOff>
    </xdr:to>
    <xdr:sp macro="" textlink="">
      <xdr:nvSpPr>
        <xdr:cNvPr id="477" name="円/楕円 476"/>
        <xdr:cNvSpPr/>
      </xdr:nvSpPr>
      <xdr:spPr>
        <a:xfrm>
          <a:off x="15430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478"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53991</xdr:rowOff>
    </xdr:from>
    <xdr:ext cx="405111" cy="259045"/>
    <xdr:sp macro="" textlink="">
      <xdr:nvSpPr>
        <xdr:cNvPr id="479" name="n_1mainValue【児童館】&#10;有形固定資産減価償却率"/>
        <xdr:cNvSpPr txBox="1"/>
      </xdr:nvSpPr>
      <xdr:spPr>
        <a:xfrm>
          <a:off x="15266043"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0" name="テキスト ボックス 4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76200</xdr:rowOff>
    </xdr:from>
    <xdr:to>
      <xdr:col>32</xdr:col>
      <xdr:colOff>186689</xdr:colOff>
      <xdr:row>85</xdr:row>
      <xdr:rowOff>57150</xdr:rowOff>
    </xdr:to>
    <xdr:cxnSp macro="">
      <xdr:nvCxnSpPr>
        <xdr:cNvPr id="504" name="直線コネクタ 503"/>
        <xdr:cNvCxnSpPr/>
      </xdr:nvCxnSpPr>
      <xdr:spPr>
        <a:xfrm flipV="1">
          <a:off x="22160864" y="1379220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05" name="【児童館】&#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06" name="直線コネクタ 50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22877</xdr:rowOff>
    </xdr:from>
    <xdr:ext cx="469744" cy="259045"/>
    <xdr:sp macro="" textlink="">
      <xdr:nvSpPr>
        <xdr:cNvPr id="507" name="【児童館】&#10;一人当たり面積最大値テキスト"/>
        <xdr:cNvSpPr txBox="1"/>
      </xdr:nvSpPr>
      <xdr:spPr>
        <a:xfrm>
          <a:off x="222504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80</xdr:row>
      <xdr:rowOff>76200</xdr:rowOff>
    </xdr:from>
    <xdr:to>
      <xdr:col>32</xdr:col>
      <xdr:colOff>276225</xdr:colOff>
      <xdr:row>80</xdr:row>
      <xdr:rowOff>76200</xdr:rowOff>
    </xdr:to>
    <xdr:cxnSp macro="">
      <xdr:nvCxnSpPr>
        <xdr:cNvPr id="508" name="直線コネクタ 507"/>
        <xdr:cNvCxnSpPr/>
      </xdr:nvCxnSpPr>
      <xdr:spPr>
        <a:xfrm>
          <a:off x="220726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41927</xdr:rowOff>
    </xdr:from>
    <xdr:ext cx="469744" cy="259045"/>
    <xdr:sp macro="" textlink="">
      <xdr:nvSpPr>
        <xdr:cNvPr id="509" name="【児童館】&#10;一人当たり面積平均値テキスト"/>
        <xdr:cNvSpPr txBox="1"/>
      </xdr:nvSpPr>
      <xdr:spPr>
        <a:xfrm>
          <a:off x="222504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10" name="フローチャート : 判断 50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63500</xdr:rowOff>
    </xdr:from>
    <xdr:to>
      <xdr:col>31</xdr:col>
      <xdr:colOff>85725</xdr:colOff>
      <xdr:row>78</xdr:row>
      <xdr:rowOff>165100</xdr:rowOff>
    </xdr:to>
    <xdr:sp macro="" textlink="">
      <xdr:nvSpPr>
        <xdr:cNvPr id="511" name="フローチャート : 判断 510"/>
        <xdr:cNvSpPr/>
      </xdr:nvSpPr>
      <xdr:spPr>
        <a:xfrm>
          <a:off x="212725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17" name="円/楕円 516"/>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10177</xdr:rowOff>
    </xdr:from>
    <xdr:ext cx="469744" cy="259045"/>
    <xdr:sp macro="" textlink="">
      <xdr:nvSpPr>
        <xdr:cNvPr id="518" name="n_1aveValue【児童館】&#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1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1" name="直線コネクタ 5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2" name="テキスト ボックス 5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3" name="直線コネクタ 5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4" name="テキスト ボックス 5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5" name="直線コネクタ 5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6" name="テキスト ボックス 5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7" name="直線コネクタ 5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8" name="テキスト ボックス 53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0" name="テキスト ボックス 53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106</xdr:row>
      <xdr:rowOff>144780</xdr:rowOff>
    </xdr:from>
    <xdr:to>
      <xdr:col>23</xdr:col>
      <xdr:colOff>516889</xdr:colOff>
      <xdr:row>108</xdr:row>
      <xdr:rowOff>117348</xdr:rowOff>
    </xdr:to>
    <xdr:cxnSp macro="">
      <xdr:nvCxnSpPr>
        <xdr:cNvPr id="542" name="直線コネクタ 541"/>
        <xdr:cNvCxnSpPr/>
      </xdr:nvCxnSpPr>
      <xdr:spPr>
        <a:xfrm flipV="1">
          <a:off x="16318864" y="18318480"/>
          <a:ext cx="0" cy="31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121175</xdr:rowOff>
    </xdr:from>
    <xdr:ext cx="405111" cy="259045"/>
    <xdr:sp macro="" textlink="">
      <xdr:nvSpPr>
        <xdr:cNvPr id="543" name="【公民館】&#10;有形固定資産減価償却率最小値テキスト"/>
        <xdr:cNvSpPr txBox="1"/>
      </xdr:nvSpPr>
      <xdr:spPr>
        <a:xfrm>
          <a:off x="164084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a:t>
          </a:r>
          <a:endParaRPr kumimoji="1" lang="ja-JP" altLang="en-US" sz="1000" b="1">
            <a:latin typeface="ＭＳ Ｐゴシック"/>
          </a:endParaRPr>
        </a:p>
      </xdr:txBody>
    </xdr:sp>
    <xdr:clientData/>
  </xdr:oneCellAnchor>
  <xdr:twoCellAnchor>
    <xdr:from>
      <xdr:col>23</xdr:col>
      <xdr:colOff>428625</xdr:colOff>
      <xdr:row>108</xdr:row>
      <xdr:rowOff>117348</xdr:rowOff>
    </xdr:from>
    <xdr:to>
      <xdr:col>23</xdr:col>
      <xdr:colOff>606425</xdr:colOff>
      <xdr:row>108</xdr:row>
      <xdr:rowOff>117348</xdr:rowOff>
    </xdr:to>
    <xdr:cxnSp macro="">
      <xdr:nvCxnSpPr>
        <xdr:cNvPr id="544" name="直線コネクタ 543"/>
        <xdr:cNvCxnSpPr/>
      </xdr:nvCxnSpPr>
      <xdr:spPr>
        <a:xfrm>
          <a:off x="16230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91457</xdr:rowOff>
    </xdr:from>
    <xdr:ext cx="405111" cy="259045"/>
    <xdr:sp macro="" textlink="">
      <xdr:nvSpPr>
        <xdr:cNvPr id="545" name="【公民館】&#10;有形固定資産減価償却率最大値テキスト"/>
        <xdr:cNvSpPr txBox="1"/>
      </xdr:nvSpPr>
      <xdr:spPr>
        <a:xfrm>
          <a:off x="164084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428625</xdr:colOff>
      <xdr:row>106</xdr:row>
      <xdr:rowOff>144780</xdr:rowOff>
    </xdr:from>
    <xdr:to>
      <xdr:col>23</xdr:col>
      <xdr:colOff>606425</xdr:colOff>
      <xdr:row>106</xdr:row>
      <xdr:rowOff>144780</xdr:rowOff>
    </xdr:to>
    <xdr:cxnSp macro="">
      <xdr:nvCxnSpPr>
        <xdr:cNvPr id="546" name="直線コネクタ 545"/>
        <xdr:cNvCxnSpPr/>
      </xdr:nvCxnSpPr>
      <xdr:spPr>
        <a:xfrm>
          <a:off x="16230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120414</xdr:rowOff>
    </xdr:from>
    <xdr:ext cx="405111" cy="259045"/>
    <xdr:sp macro="" textlink="">
      <xdr:nvSpPr>
        <xdr:cNvPr id="547" name="【公民館】&#10;有形固定資産減価償却率平均値テキスト"/>
        <xdr:cNvSpPr txBox="1"/>
      </xdr:nvSpPr>
      <xdr:spPr>
        <a:xfrm>
          <a:off x="16408400" y="1846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141987</xdr:rowOff>
    </xdr:from>
    <xdr:to>
      <xdr:col>23</xdr:col>
      <xdr:colOff>568325</xdr:colOff>
      <xdr:row>108</xdr:row>
      <xdr:rowOff>72137</xdr:rowOff>
    </xdr:to>
    <xdr:sp macro="" textlink="">
      <xdr:nvSpPr>
        <xdr:cNvPr id="548" name="フローチャート : 判断 547"/>
        <xdr:cNvSpPr/>
      </xdr:nvSpPr>
      <xdr:spPr>
        <a:xfrm>
          <a:off x="162687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32258</xdr:rowOff>
    </xdr:from>
    <xdr:to>
      <xdr:col>22</xdr:col>
      <xdr:colOff>415925</xdr:colOff>
      <xdr:row>107</xdr:row>
      <xdr:rowOff>133858</xdr:rowOff>
    </xdr:to>
    <xdr:sp macro="" textlink="">
      <xdr:nvSpPr>
        <xdr:cNvPr id="549" name="フローチャート : 判断 548"/>
        <xdr:cNvSpPr/>
      </xdr:nvSpPr>
      <xdr:spPr>
        <a:xfrm>
          <a:off x="154305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41402</xdr:rowOff>
    </xdr:from>
    <xdr:to>
      <xdr:col>22</xdr:col>
      <xdr:colOff>415925</xdr:colOff>
      <xdr:row>101</xdr:row>
      <xdr:rowOff>143002</xdr:rowOff>
    </xdr:to>
    <xdr:sp macro="" textlink="">
      <xdr:nvSpPr>
        <xdr:cNvPr id="555" name="円/楕円 554"/>
        <xdr:cNvSpPr/>
      </xdr:nvSpPr>
      <xdr:spPr>
        <a:xfrm>
          <a:off x="15430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124985</xdr:rowOff>
    </xdr:from>
    <xdr:ext cx="405111" cy="259045"/>
    <xdr:sp macro="" textlink="">
      <xdr:nvSpPr>
        <xdr:cNvPr id="556" name="n_1aveValue【公民館】&#10;有形固定資産減価償却率"/>
        <xdr:cNvSpPr txBox="1"/>
      </xdr:nvSpPr>
      <xdr:spPr>
        <a:xfrm>
          <a:off x="15266043" y="184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159529</xdr:rowOff>
    </xdr:from>
    <xdr:ext cx="405111" cy="259045"/>
    <xdr:sp macro="" textlink="">
      <xdr:nvSpPr>
        <xdr:cNvPr id="557" name="n_1mainValue【公民館】&#10;有形固定資産減価償却率"/>
        <xdr:cNvSpPr txBox="1"/>
      </xdr:nvSpPr>
      <xdr:spPr>
        <a:xfrm>
          <a:off x="15266043"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15239</xdr:rowOff>
    </xdr:from>
    <xdr:to>
      <xdr:col>32</xdr:col>
      <xdr:colOff>186689</xdr:colOff>
      <xdr:row>105</xdr:row>
      <xdr:rowOff>87630</xdr:rowOff>
    </xdr:to>
    <xdr:cxnSp macro="">
      <xdr:nvCxnSpPr>
        <xdr:cNvPr id="582" name="直線コネクタ 581"/>
        <xdr:cNvCxnSpPr/>
      </xdr:nvCxnSpPr>
      <xdr:spPr>
        <a:xfrm flipV="1">
          <a:off x="22160864" y="17160239"/>
          <a:ext cx="0" cy="92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91457</xdr:rowOff>
    </xdr:from>
    <xdr:ext cx="469744" cy="259045"/>
    <xdr:sp macro="" textlink="">
      <xdr:nvSpPr>
        <xdr:cNvPr id="583" name="【公民館】&#10;一人当たり面積最小値テキスト"/>
        <xdr:cNvSpPr txBox="1"/>
      </xdr:nvSpPr>
      <xdr:spPr>
        <a:xfrm>
          <a:off x="222504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32</xdr:col>
      <xdr:colOff>98425</xdr:colOff>
      <xdr:row>105</xdr:row>
      <xdr:rowOff>87630</xdr:rowOff>
    </xdr:from>
    <xdr:to>
      <xdr:col>32</xdr:col>
      <xdr:colOff>276225</xdr:colOff>
      <xdr:row>105</xdr:row>
      <xdr:rowOff>87630</xdr:rowOff>
    </xdr:to>
    <xdr:cxnSp macro="">
      <xdr:nvCxnSpPr>
        <xdr:cNvPr id="584" name="直線コネクタ 583"/>
        <xdr:cNvCxnSpPr/>
      </xdr:nvCxnSpPr>
      <xdr:spPr>
        <a:xfrm>
          <a:off x="22072600" y="1808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133366</xdr:rowOff>
    </xdr:from>
    <xdr:ext cx="469744" cy="259045"/>
    <xdr:sp macro="" textlink="">
      <xdr:nvSpPr>
        <xdr:cNvPr id="585" name="【公民館】&#10;一人当たり面積最大値テキスト"/>
        <xdr:cNvSpPr txBox="1"/>
      </xdr:nvSpPr>
      <xdr:spPr>
        <a:xfrm>
          <a:off x="222504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32</xdr:col>
      <xdr:colOff>98425</xdr:colOff>
      <xdr:row>100</xdr:row>
      <xdr:rowOff>15239</xdr:rowOff>
    </xdr:from>
    <xdr:to>
      <xdr:col>32</xdr:col>
      <xdr:colOff>276225</xdr:colOff>
      <xdr:row>100</xdr:row>
      <xdr:rowOff>15239</xdr:rowOff>
    </xdr:to>
    <xdr:cxnSp macro="">
      <xdr:nvCxnSpPr>
        <xdr:cNvPr id="586" name="直線コネクタ 585"/>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156227</xdr:rowOff>
    </xdr:from>
    <xdr:ext cx="469744" cy="259045"/>
    <xdr:sp macro="" textlink="">
      <xdr:nvSpPr>
        <xdr:cNvPr id="587" name="【公民館】&#10;一人当たり面積平均値テキスト"/>
        <xdr:cNvSpPr txBox="1"/>
      </xdr:nvSpPr>
      <xdr:spPr>
        <a:xfrm>
          <a:off x="22250400" y="1764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6350</xdr:rowOff>
    </xdr:from>
    <xdr:to>
      <xdr:col>32</xdr:col>
      <xdr:colOff>238125</xdr:colOff>
      <xdr:row>103</xdr:row>
      <xdr:rowOff>107950</xdr:rowOff>
    </xdr:to>
    <xdr:sp macro="" textlink="">
      <xdr:nvSpPr>
        <xdr:cNvPr id="588" name="フローチャート : 判断 587"/>
        <xdr:cNvSpPr/>
      </xdr:nvSpPr>
      <xdr:spPr>
        <a:xfrm>
          <a:off x="221107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93980</xdr:rowOff>
    </xdr:from>
    <xdr:to>
      <xdr:col>31</xdr:col>
      <xdr:colOff>85725</xdr:colOff>
      <xdr:row>105</xdr:row>
      <xdr:rowOff>24130</xdr:rowOff>
    </xdr:to>
    <xdr:sp macro="" textlink="">
      <xdr:nvSpPr>
        <xdr:cNvPr id="589" name="フローチャート : 判断 588"/>
        <xdr:cNvSpPr/>
      </xdr:nvSpPr>
      <xdr:spPr>
        <a:xfrm>
          <a:off x="2127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170180</xdr:rowOff>
    </xdr:from>
    <xdr:to>
      <xdr:col>31</xdr:col>
      <xdr:colOff>85725</xdr:colOff>
      <xdr:row>107</xdr:row>
      <xdr:rowOff>100330</xdr:rowOff>
    </xdr:to>
    <xdr:sp macro="" textlink="">
      <xdr:nvSpPr>
        <xdr:cNvPr id="595" name="円/楕円 594"/>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40657</xdr:rowOff>
    </xdr:from>
    <xdr:ext cx="469744" cy="259045"/>
    <xdr:sp macro="" textlink="">
      <xdr:nvSpPr>
        <xdr:cNvPr id="596" name="n_1ave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91457</xdr:rowOff>
    </xdr:from>
    <xdr:ext cx="469744" cy="259045"/>
    <xdr:sp macro="" textlink="">
      <xdr:nvSpPr>
        <xdr:cNvPr id="597" name="n_1mainValue【公民館】&#10;一人当たり面積"/>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類似団体と比較して特に有形固定資産減価償却率が高い施設が，児童館，幼稚園・保育所及び公民館であり，低い施設が，</a:t>
          </a:r>
          <a:r>
            <a:rPr kumimoji="1" lang="ja-JP" altLang="ja-JP" sz="1100" baseline="0">
              <a:solidFill>
                <a:schemeClr val="dk1"/>
              </a:solidFill>
              <a:latin typeface="+mn-lt"/>
              <a:ea typeface="+mn-ea"/>
              <a:cs typeface="+mn-cs"/>
            </a:rPr>
            <a:t>公営住宅，</a:t>
          </a:r>
          <a:r>
            <a:rPr kumimoji="1" lang="ja-JP" altLang="ja-JP" sz="1100">
              <a:solidFill>
                <a:schemeClr val="dk1"/>
              </a:solidFill>
              <a:latin typeface="+mn-lt"/>
              <a:ea typeface="+mn-ea"/>
              <a:cs typeface="+mn-cs"/>
            </a:rPr>
            <a:t>学校施設及び橋りょうである。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児童館，幼稚園・保育所，公民館は，昭和に建てられた施設が多く，これまで簡易な修繕のみを行ってきたため，老朽化が著しい。今後は，施設の統廃合を検討していく。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b="0" i="0" baseline="0">
              <a:solidFill>
                <a:schemeClr val="dk1"/>
              </a:solidFill>
              <a:latin typeface="+mn-lt"/>
              <a:ea typeface="+mn-ea"/>
              <a:cs typeface="+mn-cs"/>
            </a:rPr>
            <a:t>公営住宅は，平成</a:t>
          </a:r>
          <a:r>
            <a:rPr kumimoji="1" lang="en-US" altLang="ja-JP" sz="1100" b="0" i="0" baseline="0">
              <a:solidFill>
                <a:schemeClr val="dk1"/>
              </a:solidFill>
              <a:latin typeface="+mn-lt"/>
              <a:ea typeface="+mn-ea"/>
              <a:cs typeface="+mn-cs"/>
            </a:rPr>
            <a:t>14</a:t>
          </a:r>
          <a:r>
            <a:rPr kumimoji="1" lang="ja-JP" altLang="ja-JP" sz="1100" b="0" i="0" baseline="0">
              <a:solidFill>
                <a:schemeClr val="dk1"/>
              </a:solidFill>
              <a:latin typeface="+mn-lt"/>
              <a:ea typeface="+mn-ea"/>
              <a:cs typeface="+mn-cs"/>
            </a:rPr>
            <a:t>年から平成</a:t>
          </a:r>
          <a:r>
            <a:rPr kumimoji="1" lang="en-US" altLang="ja-JP" sz="1100" b="0" i="0" baseline="0">
              <a:solidFill>
                <a:schemeClr val="dk1"/>
              </a:solidFill>
              <a:latin typeface="+mn-lt"/>
              <a:ea typeface="+mn-ea"/>
              <a:cs typeface="+mn-cs"/>
            </a:rPr>
            <a:t>18</a:t>
          </a:r>
          <a:r>
            <a:rPr kumimoji="1" lang="ja-JP" altLang="ja-JP" sz="1100" b="0" i="0" baseline="0">
              <a:solidFill>
                <a:schemeClr val="dk1"/>
              </a:solidFill>
              <a:latin typeface="+mn-lt"/>
              <a:ea typeface="+mn-ea"/>
              <a:cs typeface="+mn-cs"/>
            </a:rPr>
            <a:t>年に水海道シティハイツや八間堀団地を建設したこと，また，十一面山住宅を取り壊したことにより，類似団体よりも有形固定資産減価償却率低くなっている。学校施設は，平成</a:t>
          </a:r>
          <a:r>
            <a:rPr kumimoji="1" lang="en-US" altLang="ja-JP" sz="1100" b="0" i="0" baseline="0">
              <a:solidFill>
                <a:schemeClr val="dk1"/>
              </a:solidFill>
              <a:latin typeface="+mn-lt"/>
              <a:ea typeface="+mn-ea"/>
              <a:cs typeface="+mn-cs"/>
            </a:rPr>
            <a:t>22</a:t>
          </a:r>
          <a:r>
            <a:rPr kumimoji="1" lang="ja-JP" altLang="ja-JP" sz="1100" b="0" i="0" baseline="0">
              <a:solidFill>
                <a:schemeClr val="dk1"/>
              </a:solidFill>
              <a:latin typeface="+mn-lt"/>
              <a:ea typeface="+mn-ea"/>
              <a:cs typeface="+mn-cs"/>
            </a:rPr>
            <a:t>年度から平成</a:t>
          </a:r>
          <a:r>
            <a:rPr kumimoji="1" lang="en-US" altLang="ja-JP" sz="1100" b="0" i="0" baseline="0">
              <a:solidFill>
                <a:schemeClr val="dk1"/>
              </a:solidFill>
              <a:latin typeface="+mn-lt"/>
              <a:ea typeface="+mn-ea"/>
              <a:cs typeface="+mn-cs"/>
            </a:rPr>
            <a:t>27</a:t>
          </a:r>
          <a:r>
            <a:rPr kumimoji="1" lang="ja-JP" altLang="ja-JP" sz="1100" b="0" i="0" baseline="0">
              <a:solidFill>
                <a:schemeClr val="dk1"/>
              </a:solidFill>
              <a:latin typeface="+mn-lt"/>
              <a:ea typeface="+mn-ea"/>
              <a:cs typeface="+mn-cs"/>
            </a:rPr>
            <a:t>年度にかけて，絹西小学校の増築，水海道西中学校，石下中学校，石下西中学校を建設しており，類似団体よりも有形固定資産減価償却率が低い。</a:t>
          </a:r>
          <a:r>
            <a:rPr kumimoji="1" lang="ja-JP" altLang="ja-JP" sz="1100">
              <a:solidFill>
                <a:schemeClr val="dk1"/>
              </a:solidFill>
              <a:latin typeface="+mn-lt"/>
              <a:ea typeface="+mn-ea"/>
              <a:cs typeface="+mn-cs"/>
            </a:rPr>
            <a:t>橋りょうは，平和橋の耐震補強工事を行っており，類似団体よりも有形固定資産減価償却率が低くなっている。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一人当たり面積では，幼稚園・保育所，学校施設，公営住宅，児童館，公民館で，類似団体を下回っており，維持管理費用が抑えられていると考えられる。今後も公共施設等総合管理計画に基づき，維持管理費用の増加に留意しつつ適正に管理していく。</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64,185
59,839
123.64
29,344,846
28,075,518
1,026,198
15,080,698
32,449,101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118110</xdr:rowOff>
    </xdr:from>
    <xdr:to>
      <xdr:col>6</xdr:col>
      <xdr:colOff>510540</xdr:colOff>
      <xdr:row>41</xdr:row>
      <xdr:rowOff>57150</xdr:rowOff>
    </xdr:to>
    <xdr:cxnSp macro="">
      <xdr:nvCxnSpPr>
        <xdr:cNvPr id="57" name="直線コネクタ 56"/>
        <xdr:cNvCxnSpPr/>
      </xdr:nvCxnSpPr>
      <xdr:spPr>
        <a:xfrm flipV="1">
          <a:off x="4634865" y="6461760"/>
          <a:ext cx="0" cy="62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64787</xdr:rowOff>
    </xdr:from>
    <xdr:ext cx="405111" cy="259045"/>
    <xdr:sp macro="" textlink="">
      <xdr:nvSpPr>
        <xdr:cNvPr id="60" name="【図書館】&#10;有形固定資産減価償却率最大値テキスト"/>
        <xdr:cNvSpPr txBox="1"/>
      </xdr:nvSpPr>
      <xdr:spPr>
        <a:xfrm>
          <a:off x="4724400" y="623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6</xdr:col>
      <xdr:colOff>422275</xdr:colOff>
      <xdr:row>37</xdr:row>
      <xdr:rowOff>118110</xdr:rowOff>
    </xdr:from>
    <xdr:to>
      <xdr:col>6</xdr:col>
      <xdr:colOff>600075</xdr:colOff>
      <xdr:row>37</xdr:row>
      <xdr:rowOff>118110</xdr:rowOff>
    </xdr:to>
    <xdr:cxnSp macro="">
      <xdr:nvCxnSpPr>
        <xdr:cNvPr id="61" name="直線コネクタ 60"/>
        <xdr:cNvCxnSpPr/>
      </xdr:nvCxnSpPr>
      <xdr:spPr>
        <a:xfrm>
          <a:off x="4546600" y="646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41927</xdr:rowOff>
    </xdr:from>
    <xdr:ext cx="405111" cy="259045"/>
    <xdr:sp macro="" textlink="">
      <xdr:nvSpPr>
        <xdr:cNvPr id="62" name="【図書館】&#10;有形固定資産減価償却率平均値テキスト"/>
        <xdr:cNvSpPr txBox="1"/>
      </xdr:nvSpPr>
      <xdr:spPr>
        <a:xfrm>
          <a:off x="4724400" y="6899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63500</xdr:rowOff>
    </xdr:from>
    <xdr:to>
      <xdr:col>6</xdr:col>
      <xdr:colOff>561975</xdr:colOff>
      <xdr:row>40</xdr:row>
      <xdr:rowOff>165100</xdr:rowOff>
    </xdr:to>
    <xdr:sp macro="" textlink="">
      <xdr:nvSpPr>
        <xdr:cNvPr id="63" name="フローチャート : 判断 62"/>
        <xdr:cNvSpPr/>
      </xdr:nvSpPr>
      <xdr:spPr>
        <a:xfrm>
          <a:off x="45847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158750</xdr:rowOff>
    </xdr:from>
    <xdr:to>
      <xdr:col>5</xdr:col>
      <xdr:colOff>409575</xdr:colOff>
      <xdr:row>40</xdr:row>
      <xdr:rowOff>88900</xdr:rowOff>
    </xdr:to>
    <xdr:sp macro="" textlink="">
      <xdr:nvSpPr>
        <xdr:cNvPr id="64" name="フローチャート : 判断 63"/>
        <xdr:cNvSpPr/>
      </xdr:nvSpPr>
      <xdr:spPr>
        <a:xfrm>
          <a:off x="3746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80027</xdr:rowOff>
    </xdr:from>
    <xdr:ext cx="405111" cy="259045"/>
    <xdr:sp macro="" textlink="">
      <xdr:nvSpPr>
        <xdr:cNvPr id="65" name="n_1aveValue【図書館】&#10;有形固定資産減価償却率"/>
        <xdr:cNvSpPr txBox="1"/>
      </xdr:nvSpPr>
      <xdr:spPr>
        <a:xfrm>
          <a:off x="3582043"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82550</xdr:rowOff>
    </xdr:from>
    <xdr:to>
      <xdr:col>5</xdr:col>
      <xdr:colOff>409575</xdr:colOff>
      <xdr:row>34</xdr:row>
      <xdr:rowOff>12700</xdr:rowOff>
    </xdr:to>
    <xdr:sp macro="" textlink="">
      <xdr:nvSpPr>
        <xdr:cNvPr id="71" name="円/楕円 70"/>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29227</xdr:rowOff>
    </xdr:from>
    <xdr:ext cx="405111" cy="259045"/>
    <xdr:sp macro="" textlink="">
      <xdr:nvSpPr>
        <xdr:cNvPr id="72" name="n_1mainValue【図書館】&#10;有形固定資産減価償却率"/>
        <xdr:cNvSpPr txBox="1"/>
      </xdr:nvSpPr>
      <xdr:spPr>
        <a:xfrm>
          <a:off x="3582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152400</xdr:rowOff>
    </xdr:from>
    <xdr:to>
      <xdr:col>15</xdr:col>
      <xdr:colOff>180340</xdr:colOff>
      <xdr:row>41</xdr:row>
      <xdr:rowOff>57150</xdr:rowOff>
    </xdr:to>
    <xdr:cxnSp macro="">
      <xdr:nvCxnSpPr>
        <xdr:cNvPr id="97" name="直線コネクタ 96"/>
        <xdr:cNvCxnSpPr/>
      </xdr:nvCxnSpPr>
      <xdr:spPr>
        <a:xfrm flipV="1">
          <a:off x="10476865" y="58102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8"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9" name="直線コネクタ 98"/>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99077</xdr:rowOff>
    </xdr:from>
    <xdr:ext cx="469744" cy="259045"/>
    <xdr:sp macro="" textlink="">
      <xdr:nvSpPr>
        <xdr:cNvPr id="100" name="【図書館】&#10;一人当たり面積最大値テキスト"/>
        <xdr:cNvSpPr txBox="1"/>
      </xdr:nvSpPr>
      <xdr:spPr>
        <a:xfrm>
          <a:off x="10566400"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33</xdr:row>
      <xdr:rowOff>152400</xdr:rowOff>
    </xdr:from>
    <xdr:to>
      <xdr:col>15</xdr:col>
      <xdr:colOff>269875</xdr:colOff>
      <xdr:row>33</xdr:row>
      <xdr:rowOff>152400</xdr:rowOff>
    </xdr:to>
    <xdr:cxnSp macro="">
      <xdr:nvCxnSpPr>
        <xdr:cNvPr id="101" name="直線コネクタ 100"/>
        <xdr:cNvCxnSpPr/>
      </xdr:nvCxnSpPr>
      <xdr:spPr>
        <a:xfrm>
          <a:off x="10388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156227</xdr:rowOff>
    </xdr:from>
    <xdr:ext cx="469744" cy="259045"/>
    <xdr:sp macro="" textlink="">
      <xdr:nvSpPr>
        <xdr:cNvPr id="102" name="【図書館】&#10;一人当たり面積平均値テキスト"/>
        <xdr:cNvSpPr txBox="1"/>
      </xdr:nvSpPr>
      <xdr:spPr>
        <a:xfrm>
          <a:off x="105664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xdr:rowOff>
    </xdr:from>
    <xdr:to>
      <xdr:col>15</xdr:col>
      <xdr:colOff>231775</xdr:colOff>
      <xdr:row>38</xdr:row>
      <xdr:rowOff>107950</xdr:rowOff>
    </xdr:to>
    <xdr:sp macro="" textlink="">
      <xdr:nvSpPr>
        <xdr:cNvPr id="103" name="フローチャート : 判断 102"/>
        <xdr:cNvSpPr/>
      </xdr:nvSpPr>
      <xdr:spPr>
        <a:xfrm>
          <a:off x="10426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139700</xdr:rowOff>
    </xdr:from>
    <xdr:to>
      <xdr:col>14</xdr:col>
      <xdr:colOff>79375</xdr:colOff>
      <xdr:row>39</xdr:row>
      <xdr:rowOff>69850</xdr:rowOff>
    </xdr:to>
    <xdr:sp macro="" textlink="">
      <xdr:nvSpPr>
        <xdr:cNvPr id="104" name="フローチャート :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86377</xdr:rowOff>
    </xdr:from>
    <xdr:ext cx="469744" cy="259045"/>
    <xdr:sp macro="" textlink="">
      <xdr:nvSpPr>
        <xdr:cNvPr id="10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44450</xdr:rowOff>
    </xdr:from>
    <xdr:to>
      <xdr:col>14</xdr:col>
      <xdr:colOff>79375</xdr:colOff>
      <xdr:row>41</xdr:row>
      <xdr:rowOff>146050</xdr:rowOff>
    </xdr:to>
    <xdr:sp macro="" textlink="">
      <xdr:nvSpPr>
        <xdr:cNvPr id="111" name="円/楕円 110"/>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137177</xdr:rowOff>
    </xdr:from>
    <xdr:ext cx="469744" cy="259045"/>
    <xdr:sp macro="" textlink="">
      <xdr:nvSpPr>
        <xdr:cNvPr id="112"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45720</xdr:rowOff>
    </xdr:from>
    <xdr:to>
      <xdr:col>6</xdr:col>
      <xdr:colOff>510540</xdr:colOff>
      <xdr:row>57</xdr:row>
      <xdr:rowOff>66294</xdr:rowOff>
    </xdr:to>
    <xdr:cxnSp macro="">
      <xdr:nvCxnSpPr>
        <xdr:cNvPr id="135" name="直線コネクタ 134"/>
        <xdr:cNvCxnSpPr/>
      </xdr:nvCxnSpPr>
      <xdr:spPr>
        <a:xfrm flipV="1">
          <a:off x="4634865" y="9646920"/>
          <a:ext cx="0" cy="19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70121</xdr:rowOff>
    </xdr:from>
    <xdr:ext cx="405111" cy="259045"/>
    <xdr:sp macro="" textlink="">
      <xdr:nvSpPr>
        <xdr:cNvPr id="136" name="【体育館・プール】&#10;有形固定資産減価償却率最小値テキスト"/>
        <xdr:cNvSpPr txBox="1"/>
      </xdr:nvSpPr>
      <xdr:spPr>
        <a:xfrm>
          <a:off x="4724400" y="984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57</xdr:row>
      <xdr:rowOff>66294</xdr:rowOff>
    </xdr:from>
    <xdr:to>
      <xdr:col>6</xdr:col>
      <xdr:colOff>600075</xdr:colOff>
      <xdr:row>57</xdr:row>
      <xdr:rowOff>66294</xdr:rowOff>
    </xdr:to>
    <xdr:cxnSp macro="">
      <xdr:nvCxnSpPr>
        <xdr:cNvPr id="137" name="直線コネクタ 136"/>
        <xdr:cNvCxnSpPr/>
      </xdr:nvCxnSpPr>
      <xdr:spPr>
        <a:xfrm>
          <a:off x="4546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163847</xdr:rowOff>
    </xdr:from>
    <xdr:ext cx="405111" cy="259045"/>
    <xdr:sp macro="" textlink="">
      <xdr:nvSpPr>
        <xdr:cNvPr id="138" name="【体育館・プール】&#10;有形固定資産減価償却率最大値テキスト"/>
        <xdr:cNvSpPr txBox="1"/>
      </xdr:nvSpPr>
      <xdr:spPr>
        <a:xfrm>
          <a:off x="4724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56</xdr:row>
      <xdr:rowOff>45720</xdr:rowOff>
    </xdr:from>
    <xdr:to>
      <xdr:col>6</xdr:col>
      <xdr:colOff>600075</xdr:colOff>
      <xdr:row>56</xdr:row>
      <xdr:rowOff>45720</xdr:rowOff>
    </xdr:to>
    <xdr:cxnSp macro="">
      <xdr:nvCxnSpPr>
        <xdr:cNvPr id="139" name="直線コネクタ 13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87647</xdr:rowOff>
    </xdr:from>
    <xdr:ext cx="405111" cy="259045"/>
    <xdr:sp macro="" textlink="">
      <xdr:nvSpPr>
        <xdr:cNvPr id="140" name="【体育館・プール】&#10;有形固定資産減価償却率平均値テキスト"/>
        <xdr:cNvSpPr txBox="1"/>
      </xdr:nvSpPr>
      <xdr:spPr>
        <a:xfrm>
          <a:off x="4724400" y="968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109220</xdr:rowOff>
    </xdr:from>
    <xdr:to>
      <xdr:col>6</xdr:col>
      <xdr:colOff>561975</xdr:colOff>
      <xdr:row>57</xdr:row>
      <xdr:rowOff>39370</xdr:rowOff>
    </xdr:to>
    <xdr:sp macro="" textlink="">
      <xdr:nvSpPr>
        <xdr:cNvPr id="141" name="フローチャート : 判断 140"/>
        <xdr:cNvSpPr/>
      </xdr:nvSpPr>
      <xdr:spPr>
        <a:xfrm>
          <a:off x="45847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65786</xdr:rowOff>
    </xdr:from>
    <xdr:to>
      <xdr:col>5</xdr:col>
      <xdr:colOff>409575</xdr:colOff>
      <xdr:row>61</xdr:row>
      <xdr:rowOff>167386</xdr:rowOff>
    </xdr:to>
    <xdr:sp macro="" textlink="">
      <xdr:nvSpPr>
        <xdr:cNvPr id="142" name="フローチャート : 判断 141"/>
        <xdr:cNvSpPr/>
      </xdr:nvSpPr>
      <xdr:spPr>
        <a:xfrm>
          <a:off x="3746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12463</xdr:rowOff>
    </xdr:from>
    <xdr:ext cx="405111" cy="259045"/>
    <xdr:sp macro="" textlink="">
      <xdr:nvSpPr>
        <xdr:cNvPr id="143" name="n_1aveValue【体育館・プール】&#10;有形固定資産減価償却率"/>
        <xdr:cNvSpPr txBox="1"/>
      </xdr:nvSpPr>
      <xdr:spPr>
        <a:xfrm>
          <a:off x="3582043"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120650</xdr:rowOff>
    </xdr:from>
    <xdr:to>
      <xdr:col>5</xdr:col>
      <xdr:colOff>409575</xdr:colOff>
      <xdr:row>64</xdr:row>
      <xdr:rowOff>50800</xdr:rowOff>
    </xdr:to>
    <xdr:sp macro="" textlink="">
      <xdr:nvSpPr>
        <xdr:cNvPr id="149" name="円/楕円 148"/>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41927</xdr:rowOff>
    </xdr:from>
    <xdr:ext cx="405111" cy="259045"/>
    <xdr:sp macro="" textlink="">
      <xdr:nvSpPr>
        <xdr:cNvPr id="150" name="n_1mainValue【体育館・プール】&#10;有形固定資産減価償却率"/>
        <xdr:cNvSpPr txBox="1"/>
      </xdr:nvSpPr>
      <xdr:spPr>
        <a:xfrm>
          <a:off x="3582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1" name="テキスト ボックス 16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3" name="テキスト ボックス 16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5" name="テキスト ボックス 16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9" name="テキスト ボックス 16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1" name="テキスト ボックス 17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63</xdr:row>
      <xdr:rowOff>146050</xdr:rowOff>
    </xdr:from>
    <xdr:to>
      <xdr:col>15</xdr:col>
      <xdr:colOff>180340</xdr:colOff>
      <xdr:row>64</xdr:row>
      <xdr:rowOff>50800</xdr:rowOff>
    </xdr:to>
    <xdr:cxnSp macro="">
      <xdr:nvCxnSpPr>
        <xdr:cNvPr id="175" name="直線コネクタ 174"/>
        <xdr:cNvCxnSpPr/>
      </xdr:nvCxnSpPr>
      <xdr:spPr>
        <a:xfrm flipV="1">
          <a:off x="10476865" y="10947400"/>
          <a:ext cx="0" cy="7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6"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64</xdr:row>
      <xdr:rowOff>50800</xdr:rowOff>
    </xdr:from>
    <xdr:to>
      <xdr:col>15</xdr:col>
      <xdr:colOff>269875</xdr:colOff>
      <xdr:row>64</xdr:row>
      <xdr:rowOff>50800</xdr:rowOff>
    </xdr:to>
    <xdr:cxnSp macro="">
      <xdr:nvCxnSpPr>
        <xdr:cNvPr id="177" name="直線コネクタ 176"/>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92727</xdr:rowOff>
    </xdr:from>
    <xdr:ext cx="469744" cy="259045"/>
    <xdr:sp macro="" textlink="">
      <xdr:nvSpPr>
        <xdr:cNvPr id="178" name="【体育館・プール】&#10;一人当たり面積最大値テキスト"/>
        <xdr:cNvSpPr txBox="1"/>
      </xdr:nvSpPr>
      <xdr:spPr>
        <a:xfrm>
          <a:off x="105664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63</xdr:row>
      <xdr:rowOff>146050</xdr:rowOff>
    </xdr:from>
    <xdr:to>
      <xdr:col>15</xdr:col>
      <xdr:colOff>269875</xdr:colOff>
      <xdr:row>63</xdr:row>
      <xdr:rowOff>146050</xdr:rowOff>
    </xdr:to>
    <xdr:cxnSp macro="">
      <xdr:nvCxnSpPr>
        <xdr:cNvPr id="179" name="直線コネクタ 178"/>
        <xdr:cNvCxnSpPr/>
      </xdr:nvCxnSpPr>
      <xdr:spPr>
        <a:xfrm>
          <a:off x="10388600" y="1094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111777</xdr:rowOff>
    </xdr:from>
    <xdr:ext cx="469744" cy="259045"/>
    <xdr:sp macro="" textlink="">
      <xdr:nvSpPr>
        <xdr:cNvPr id="180" name="【体育館・プール】&#10;一人当たり面積平均値テキスト"/>
        <xdr:cNvSpPr txBox="1"/>
      </xdr:nvSpPr>
      <xdr:spPr>
        <a:xfrm>
          <a:off x="10566400" y="1091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133350</xdr:rowOff>
    </xdr:from>
    <xdr:to>
      <xdr:col>15</xdr:col>
      <xdr:colOff>231775</xdr:colOff>
      <xdr:row>64</xdr:row>
      <xdr:rowOff>63500</xdr:rowOff>
    </xdr:to>
    <xdr:sp macro="" textlink="">
      <xdr:nvSpPr>
        <xdr:cNvPr id="181" name="フローチャート : 判断 180"/>
        <xdr:cNvSpPr/>
      </xdr:nvSpPr>
      <xdr:spPr>
        <a:xfrm>
          <a:off x="10426700" y="109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82550</xdr:rowOff>
    </xdr:from>
    <xdr:to>
      <xdr:col>14</xdr:col>
      <xdr:colOff>79375</xdr:colOff>
      <xdr:row>60</xdr:row>
      <xdr:rowOff>12700</xdr:rowOff>
    </xdr:to>
    <xdr:sp macro="" textlink="">
      <xdr:nvSpPr>
        <xdr:cNvPr id="182" name="フローチャート : 判断 181"/>
        <xdr:cNvSpPr/>
      </xdr:nvSpPr>
      <xdr:spPr>
        <a:xfrm>
          <a:off x="958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3827</xdr:rowOff>
    </xdr:from>
    <xdr:ext cx="469744" cy="259045"/>
    <xdr:sp macro="" textlink="">
      <xdr:nvSpPr>
        <xdr:cNvPr id="183" name="n_1aveValue【体育館・プール】&#10;一人当たり面積"/>
        <xdr:cNvSpPr txBox="1"/>
      </xdr:nvSpPr>
      <xdr:spPr>
        <a:xfrm>
          <a:off x="9391727"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146050</xdr:rowOff>
    </xdr:from>
    <xdr:to>
      <xdr:col>14</xdr:col>
      <xdr:colOff>79375</xdr:colOff>
      <xdr:row>56</xdr:row>
      <xdr:rowOff>76200</xdr:rowOff>
    </xdr:to>
    <xdr:sp macro="" textlink="">
      <xdr:nvSpPr>
        <xdr:cNvPr id="189" name="円/楕円 188"/>
        <xdr:cNvSpPr/>
      </xdr:nvSpPr>
      <xdr:spPr>
        <a:xfrm>
          <a:off x="9588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92727</xdr:rowOff>
    </xdr:from>
    <xdr:ext cx="469744" cy="259045"/>
    <xdr:sp macro="" textlink="">
      <xdr:nvSpPr>
        <xdr:cNvPr id="190" name="n_1mainValue【体育館・プール】&#10;一人当たり面積"/>
        <xdr:cNvSpPr txBox="1"/>
      </xdr:nvSpPr>
      <xdr:spPr>
        <a:xfrm>
          <a:off x="9391727"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192" name="正方形/長方形 191"/>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193" name="正方形/長方形 192"/>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194" name="正方形/長方形 193"/>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195" name="正方形/長方形 194"/>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11" name="フローチャート : 判断 210"/>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13733</xdr:rowOff>
    </xdr:from>
    <xdr:ext cx="405111" cy="259045"/>
    <xdr:sp macro="" textlink="">
      <xdr:nvSpPr>
        <xdr:cNvPr id="212" name="n_1aveValue【福祉施設】&#10;有形固定資産減価償却率"/>
        <xdr:cNvSpPr txBox="1"/>
      </xdr:nvSpPr>
      <xdr:spPr>
        <a:xfrm>
          <a:off x="3582043"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18" name="円/楕円 217"/>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105427</xdr:rowOff>
    </xdr:from>
    <xdr:ext cx="469744" cy="259045"/>
    <xdr:sp macro="" textlink="">
      <xdr:nvSpPr>
        <xdr:cNvPr id="219" name="n_1mainValue【福祉施設】&#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221" name="正方形/長方形 220"/>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222" name="正方形/長方形 221"/>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223" name="正方形/長方形 222"/>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224" name="正方形/長方形 223"/>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82550</xdr:rowOff>
    </xdr:from>
    <xdr:to>
      <xdr:col>14</xdr:col>
      <xdr:colOff>79375</xdr:colOff>
      <xdr:row>78</xdr:row>
      <xdr:rowOff>12700</xdr:rowOff>
    </xdr:to>
    <xdr:sp macro="" textlink="">
      <xdr:nvSpPr>
        <xdr:cNvPr id="241" name="フローチャート : 判断 240"/>
        <xdr:cNvSpPr/>
      </xdr:nvSpPr>
      <xdr:spPr>
        <a:xfrm>
          <a:off x="958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29227</xdr:rowOff>
    </xdr:from>
    <xdr:ext cx="469744" cy="259045"/>
    <xdr:sp macro="" textlink="">
      <xdr:nvSpPr>
        <xdr:cNvPr id="242" name="n_1aveValue【福祉施設】&#10;一人当たり面積"/>
        <xdr:cNvSpPr txBox="1"/>
      </xdr:nvSpPr>
      <xdr:spPr>
        <a:xfrm>
          <a:off x="9391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120650</xdr:rowOff>
    </xdr:from>
    <xdr:to>
      <xdr:col>14</xdr:col>
      <xdr:colOff>79375</xdr:colOff>
      <xdr:row>86</xdr:row>
      <xdr:rowOff>50800</xdr:rowOff>
    </xdr:to>
    <xdr:sp macro="" textlink="">
      <xdr:nvSpPr>
        <xdr:cNvPr id="248" name="円/楕円 247"/>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41927</xdr:rowOff>
    </xdr:from>
    <xdr:ext cx="469744" cy="259045"/>
    <xdr:sp macro="" textlink="">
      <xdr:nvSpPr>
        <xdr:cNvPr id="249"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50" name="正方形/長方形 2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1" name="正方形/長方形 2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2" name="正方形/長方形 2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3" name="正方形/長方形 2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4" name="正方形/長方形 2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5" name="正方形/長方形 2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6" name="正方形/長方形 2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57" name="正方形/長方形 2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5" name="正方形/長方形 2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66" name="正方形/長方形 2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73" name="正方形/長方形 2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82" name="正方形/長方形 2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3" name="正方形/長方形 2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4" name="正方形/長方形 2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5" name="正方形/長方形 2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6" name="正方形/長方形 2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7" name="正方形/長方形 2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8" name="正方形/長方形 2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9" name="正方形/長方形 2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0" name="テキスト ボックス 2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1" name="直線コネクタ 2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2" name="テキスト ボックス 2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93" name="直線コネクタ 2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94" name="テキスト ボックス 2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95" name="直線コネクタ 2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96" name="テキスト ボックス 2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97" name="直線コネクタ 2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98" name="テキスト ボックス 2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99" name="直線コネクタ 2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00" name="テキスト ボックス 2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1" name="直線コネクタ 3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2" name="テキスト ボックス 3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148590</xdr:rowOff>
    </xdr:from>
    <xdr:to>
      <xdr:col>23</xdr:col>
      <xdr:colOff>516889</xdr:colOff>
      <xdr:row>60</xdr:row>
      <xdr:rowOff>160020</xdr:rowOff>
    </xdr:to>
    <xdr:cxnSp macro="">
      <xdr:nvCxnSpPr>
        <xdr:cNvPr id="304" name="直線コネクタ 303"/>
        <xdr:cNvCxnSpPr/>
      </xdr:nvCxnSpPr>
      <xdr:spPr>
        <a:xfrm flipV="1">
          <a:off x="16318864" y="10264140"/>
          <a:ext cx="0" cy="182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163847</xdr:rowOff>
    </xdr:from>
    <xdr:ext cx="405111" cy="259045"/>
    <xdr:sp macro="" textlink="">
      <xdr:nvSpPr>
        <xdr:cNvPr id="305" name="【保健センター・保健所】&#10;有形固定資産減価償却率最小値テキスト"/>
        <xdr:cNvSpPr txBox="1"/>
      </xdr:nvSpPr>
      <xdr:spPr>
        <a:xfrm>
          <a:off x="164084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23</xdr:col>
      <xdr:colOff>428625</xdr:colOff>
      <xdr:row>60</xdr:row>
      <xdr:rowOff>160020</xdr:rowOff>
    </xdr:from>
    <xdr:to>
      <xdr:col>23</xdr:col>
      <xdr:colOff>606425</xdr:colOff>
      <xdr:row>60</xdr:row>
      <xdr:rowOff>160020</xdr:rowOff>
    </xdr:to>
    <xdr:cxnSp macro="">
      <xdr:nvCxnSpPr>
        <xdr:cNvPr id="306" name="直線コネクタ 305"/>
        <xdr:cNvCxnSpPr/>
      </xdr:nvCxnSpPr>
      <xdr:spPr>
        <a:xfrm>
          <a:off x="16230600" y="1044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95267</xdr:rowOff>
    </xdr:from>
    <xdr:ext cx="405111" cy="259045"/>
    <xdr:sp macro="" textlink="">
      <xdr:nvSpPr>
        <xdr:cNvPr id="307" name="【保健センター・保健所】&#10;有形固定資産減価償却率最大値テキスト"/>
        <xdr:cNvSpPr txBox="1"/>
      </xdr:nvSpPr>
      <xdr:spPr>
        <a:xfrm>
          <a:off x="16408400"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23</xdr:col>
      <xdr:colOff>428625</xdr:colOff>
      <xdr:row>59</xdr:row>
      <xdr:rowOff>148590</xdr:rowOff>
    </xdr:from>
    <xdr:to>
      <xdr:col>23</xdr:col>
      <xdr:colOff>606425</xdr:colOff>
      <xdr:row>59</xdr:row>
      <xdr:rowOff>148590</xdr:rowOff>
    </xdr:to>
    <xdr:cxnSp macro="">
      <xdr:nvCxnSpPr>
        <xdr:cNvPr id="308" name="直線コネクタ 307"/>
        <xdr:cNvCxnSpPr/>
      </xdr:nvCxnSpPr>
      <xdr:spPr>
        <a:xfrm>
          <a:off x="162306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309"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310" name="フローチャート : 判断 309"/>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120650</xdr:rowOff>
    </xdr:from>
    <xdr:to>
      <xdr:col>22</xdr:col>
      <xdr:colOff>415925</xdr:colOff>
      <xdr:row>64</xdr:row>
      <xdr:rowOff>50800</xdr:rowOff>
    </xdr:to>
    <xdr:sp macro="" textlink="">
      <xdr:nvSpPr>
        <xdr:cNvPr id="311" name="フローチャート : 判断 310"/>
        <xdr:cNvSpPr/>
      </xdr:nvSpPr>
      <xdr:spPr>
        <a:xfrm>
          <a:off x="15430500" y="109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41927</xdr:rowOff>
    </xdr:from>
    <xdr:ext cx="405111" cy="259045"/>
    <xdr:sp macro="" textlink="">
      <xdr:nvSpPr>
        <xdr:cNvPr id="312" name="n_1aveValue【保健センター・保健所】&#10;有形固定資産減価償却率"/>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13" name="テキスト ボックス 3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4" name="テキスト ボックス 3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5" name="テキスト ボックス 3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6" name="テキスト ボックス 3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7" name="テキスト ボックス 3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318" name="円/楕円 317"/>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124477</xdr:rowOff>
    </xdr:from>
    <xdr:ext cx="405111" cy="259045"/>
    <xdr:sp macro="" textlink="">
      <xdr:nvSpPr>
        <xdr:cNvPr id="319" name="n_1mainValue【保健センター・保健所】&#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20" name="正方形/長方形 3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1" name="正方形/長方形 3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2" name="正方形/長方形 3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3" name="正方形/長方形 3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4" name="正方形/長方形 3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5" name="正方形/長方形 3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6" name="正方形/長方形 3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7" name="正方形/長方形 3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8" name="テキスト ボックス 3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9" name="直線コネクタ 3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0" name="テキスト ボックス 3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31" name="直線コネクタ 3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32" name="テキスト ボックス 3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33" name="直線コネクタ 3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34" name="テキスト ボックス 3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35" name="直線コネクタ 3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36" name="テキスト ボックス 3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37" name="直線コネクタ 3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38" name="テキスト ボックス 3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39" name="直線コネクタ 3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0" name="テキスト ボックス 3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148590</xdr:rowOff>
    </xdr:from>
    <xdr:to>
      <xdr:col>32</xdr:col>
      <xdr:colOff>186689</xdr:colOff>
      <xdr:row>64</xdr:row>
      <xdr:rowOff>68580</xdr:rowOff>
    </xdr:to>
    <xdr:cxnSp macro="">
      <xdr:nvCxnSpPr>
        <xdr:cNvPr id="342" name="直線コネクタ 341"/>
        <xdr:cNvCxnSpPr/>
      </xdr:nvCxnSpPr>
      <xdr:spPr>
        <a:xfrm flipV="1">
          <a:off x="22160864" y="10607040"/>
          <a:ext cx="0" cy="43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72407</xdr:rowOff>
    </xdr:from>
    <xdr:ext cx="469744" cy="259045"/>
    <xdr:sp macro="" textlink="">
      <xdr:nvSpPr>
        <xdr:cNvPr id="343" name="【保健センター・保健所】&#10;一人当たり面積最小値テキスト"/>
        <xdr:cNvSpPr txBox="1"/>
      </xdr:nvSpPr>
      <xdr:spPr>
        <a:xfrm>
          <a:off x="222504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64</xdr:row>
      <xdr:rowOff>68580</xdr:rowOff>
    </xdr:from>
    <xdr:to>
      <xdr:col>32</xdr:col>
      <xdr:colOff>276225</xdr:colOff>
      <xdr:row>64</xdr:row>
      <xdr:rowOff>68580</xdr:rowOff>
    </xdr:to>
    <xdr:cxnSp macro="">
      <xdr:nvCxnSpPr>
        <xdr:cNvPr id="344" name="直線コネクタ 343"/>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95267</xdr:rowOff>
    </xdr:from>
    <xdr:ext cx="469744" cy="259045"/>
    <xdr:sp macro="" textlink="">
      <xdr:nvSpPr>
        <xdr:cNvPr id="345" name="【保健センター・保健所】&#10;一人当たり面積最大値テキスト"/>
        <xdr:cNvSpPr txBox="1"/>
      </xdr:nvSpPr>
      <xdr:spPr>
        <a:xfrm>
          <a:off x="22250400"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61</xdr:row>
      <xdr:rowOff>148590</xdr:rowOff>
    </xdr:from>
    <xdr:to>
      <xdr:col>32</xdr:col>
      <xdr:colOff>276225</xdr:colOff>
      <xdr:row>61</xdr:row>
      <xdr:rowOff>148590</xdr:rowOff>
    </xdr:to>
    <xdr:cxnSp macro="">
      <xdr:nvCxnSpPr>
        <xdr:cNvPr id="346" name="直線コネクタ 345"/>
        <xdr:cNvCxnSpPr/>
      </xdr:nvCxnSpPr>
      <xdr:spPr>
        <a:xfrm>
          <a:off x="22072600" y="106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347" name="【保健センター・保健所】&#10;一人当たり面積平均値テキスト"/>
        <xdr:cNvSpPr txBox="1"/>
      </xdr:nvSpPr>
      <xdr:spPr>
        <a:xfrm>
          <a:off x="22250400" y="1078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6350</xdr:rowOff>
    </xdr:from>
    <xdr:to>
      <xdr:col>32</xdr:col>
      <xdr:colOff>238125</xdr:colOff>
      <xdr:row>63</xdr:row>
      <xdr:rowOff>107950</xdr:rowOff>
    </xdr:to>
    <xdr:sp macro="" textlink="">
      <xdr:nvSpPr>
        <xdr:cNvPr id="348" name="フローチャート : 判断 347"/>
        <xdr:cNvSpPr/>
      </xdr:nvSpPr>
      <xdr:spPr>
        <a:xfrm>
          <a:off x="221107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97790</xdr:rowOff>
    </xdr:from>
    <xdr:to>
      <xdr:col>31</xdr:col>
      <xdr:colOff>85725</xdr:colOff>
      <xdr:row>64</xdr:row>
      <xdr:rowOff>27940</xdr:rowOff>
    </xdr:to>
    <xdr:sp macro="" textlink="">
      <xdr:nvSpPr>
        <xdr:cNvPr id="349" name="フローチャート : 判断 348"/>
        <xdr:cNvSpPr/>
      </xdr:nvSpPr>
      <xdr:spPr>
        <a:xfrm>
          <a:off x="21272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19067</xdr:rowOff>
    </xdr:from>
    <xdr:ext cx="469744" cy="259045"/>
    <xdr:sp macro="" textlink="">
      <xdr:nvSpPr>
        <xdr:cNvPr id="350" name="n_1ave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51" name="テキスト ボックス 3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2" name="テキスト ボックス 3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3" name="テキスト ボックス 3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4" name="テキスト ボックス 3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5" name="テキスト ボックス 3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154940</xdr:rowOff>
    </xdr:from>
    <xdr:to>
      <xdr:col>31</xdr:col>
      <xdr:colOff>85725</xdr:colOff>
      <xdr:row>57</xdr:row>
      <xdr:rowOff>85090</xdr:rowOff>
    </xdr:to>
    <xdr:sp macro="" textlink="">
      <xdr:nvSpPr>
        <xdr:cNvPr id="356" name="円/楕円 355"/>
        <xdr:cNvSpPr/>
      </xdr:nvSpPr>
      <xdr:spPr>
        <a:xfrm>
          <a:off x="21272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101617</xdr:rowOff>
    </xdr:from>
    <xdr:ext cx="469744" cy="259045"/>
    <xdr:sp macro="" textlink="">
      <xdr:nvSpPr>
        <xdr:cNvPr id="357" name="n_1mainValue【保健センター・保健所】&#10;一人当たり面積"/>
        <xdr:cNvSpPr txBox="1"/>
      </xdr:nvSpPr>
      <xdr:spPr>
        <a:xfrm>
          <a:off x="210757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58" name="正方形/長方形 3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9" name="正方形/長方形 3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0" name="正方形/長方形 3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1" name="正方形/長方形 3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2" name="正方形/長方形 3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3" name="正方形/長方形 3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4" name="正方形/長方形 3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65" name="正方形/長方形 3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66" name="正方形/長方形 3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7" name="正方形/長方形 3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8" name="正方形/長方形 3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9" name="正方形/長方形 3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0" name="正方形/長方形 3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1" name="正方形/長方形 3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2" name="正方形/長方形 3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73" name="正方形/長方形 3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74" name="正方形/長方形 3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5" name="正方形/長方形 3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6" name="正方形/長方形 3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7" name="正方形/長方形 3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8" name="正方形/長方形 3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9" name="正方形/長方形 3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0" name="正方形/長方形 3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81" name="正方形/長方形 3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2" name="テキスト ボックス 3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3" name="直線コネクタ 3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4" name="テキスト ボックス 3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5" name="直線コネクタ 3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86" name="テキスト ボックス 3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87" name="直線コネクタ 3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88" name="テキスト ボックス 3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89" name="直線コネクタ 3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0" name="テキスト ボックス 3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1" name="直線コネクタ 3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92" name="テキスト ボックス 39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3" name="直線コネクタ 3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4" name="テキスト ボックス 3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83058</xdr:rowOff>
    </xdr:from>
    <xdr:to>
      <xdr:col>23</xdr:col>
      <xdr:colOff>516889</xdr:colOff>
      <xdr:row>102</xdr:row>
      <xdr:rowOff>83058</xdr:rowOff>
    </xdr:to>
    <xdr:cxnSp macro="">
      <xdr:nvCxnSpPr>
        <xdr:cNvPr id="396" name="直線コネクタ 395"/>
        <xdr:cNvCxnSpPr/>
      </xdr:nvCxnSpPr>
      <xdr:spPr>
        <a:xfrm flipV="1">
          <a:off x="16318864" y="17228058"/>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86885</xdr:rowOff>
    </xdr:from>
    <xdr:ext cx="405111" cy="259045"/>
    <xdr:sp macro="" textlink="">
      <xdr:nvSpPr>
        <xdr:cNvPr id="397" name="【庁舎】&#10;有形固定資産減価償却率最小値テキスト"/>
        <xdr:cNvSpPr txBox="1"/>
      </xdr:nvSpPr>
      <xdr:spPr>
        <a:xfrm>
          <a:off x="16408400" y="1757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102</xdr:row>
      <xdr:rowOff>83058</xdr:rowOff>
    </xdr:from>
    <xdr:to>
      <xdr:col>23</xdr:col>
      <xdr:colOff>606425</xdr:colOff>
      <xdr:row>102</xdr:row>
      <xdr:rowOff>83058</xdr:rowOff>
    </xdr:to>
    <xdr:cxnSp macro="">
      <xdr:nvCxnSpPr>
        <xdr:cNvPr id="398" name="直線コネクタ 397"/>
        <xdr:cNvCxnSpPr/>
      </xdr:nvCxnSpPr>
      <xdr:spPr>
        <a:xfrm>
          <a:off x="16230600" y="1757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29735</xdr:rowOff>
    </xdr:from>
    <xdr:ext cx="405111" cy="259045"/>
    <xdr:sp macro="" textlink="">
      <xdr:nvSpPr>
        <xdr:cNvPr id="399" name="【庁舎】&#10;有形固定資産減価償却率最大値テキスト"/>
        <xdr:cNvSpPr txBox="1"/>
      </xdr:nvSpPr>
      <xdr:spPr>
        <a:xfrm>
          <a:off x="16408400" y="1700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23</xdr:col>
      <xdr:colOff>428625</xdr:colOff>
      <xdr:row>100</xdr:row>
      <xdr:rowOff>83058</xdr:rowOff>
    </xdr:from>
    <xdr:to>
      <xdr:col>23</xdr:col>
      <xdr:colOff>606425</xdr:colOff>
      <xdr:row>100</xdr:row>
      <xdr:rowOff>83058</xdr:rowOff>
    </xdr:to>
    <xdr:cxnSp macro="">
      <xdr:nvCxnSpPr>
        <xdr:cNvPr id="400" name="直線コネクタ 399"/>
        <xdr:cNvCxnSpPr/>
      </xdr:nvCxnSpPr>
      <xdr:spPr>
        <a:xfrm>
          <a:off x="16230600" y="1722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97553</xdr:rowOff>
    </xdr:from>
    <xdr:ext cx="405111" cy="259045"/>
    <xdr:sp macro="" textlink="">
      <xdr:nvSpPr>
        <xdr:cNvPr id="401" name="【庁舎】&#10;有形固定資産減価償却率平均値テキスト"/>
        <xdr:cNvSpPr txBox="1"/>
      </xdr:nvSpPr>
      <xdr:spPr>
        <a:xfrm>
          <a:off x="16408400" y="17414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119126</xdr:rowOff>
    </xdr:from>
    <xdr:to>
      <xdr:col>23</xdr:col>
      <xdr:colOff>568325</xdr:colOff>
      <xdr:row>102</xdr:row>
      <xdr:rowOff>49276</xdr:rowOff>
    </xdr:to>
    <xdr:sp macro="" textlink="">
      <xdr:nvSpPr>
        <xdr:cNvPr id="402" name="フローチャート : 判断 401"/>
        <xdr:cNvSpPr/>
      </xdr:nvSpPr>
      <xdr:spPr>
        <a:xfrm>
          <a:off x="16268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25400</xdr:rowOff>
    </xdr:from>
    <xdr:to>
      <xdr:col>22</xdr:col>
      <xdr:colOff>415925</xdr:colOff>
      <xdr:row>103</xdr:row>
      <xdr:rowOff>127000</xdr:rowOff>
    </xdr:to>
    <xdr:sp macro="" textlink="">
      <xdr:nvSpPr>
        <xdr:cNvPr id="403" name="フローチャート : 判断 402"/>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143527</xdr:rowOff>
    </xdr:from>
    <xdr:ext cx="405111" cy="259045"/>
    <xdr:sp macro="" textlink="">
      <xdr:nvSpPr>
        <xdr:cNvPr id="404" name="n_1aveValue【庁舎】&#10;有形固定資産減価償却率"/>
        <xdr:cNvSpPr txBox="1"/>
      </xdr:nvSpPr>
      <xdr:spPr>
        <a:xfrm>
          <a:off x="15266043"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05" name="テキスト ボックス 4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6" name="テキスト ボックス 4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7" name="テキスト ボックス 4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8" name="テキスト ボックス 4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9" name="テキスト ボックス 4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2539</xdr:rowOff>
    </xdr:from>
    <xdr:to>
      <xdr:col>22</xdr:col>
      <xdr:colOff>415925</xdr:colOff>
      <xdr:row>108</xdr:row>
      <xdr:rowOff>104139</xdr:rowOff>
    </xdr:to>
    <xdr:sp macro="" textlink="">
      <xdr:nvSpPr>
        <xdr:cNvPr id="410" name="円/楕円 409"/>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95266</xdr:rowOff>
    </xdr:from>
    <xdr:ext cx="405111" cy="259045"/>
    <xdr:sp macro="" textlink="">
      <xdr:nvSpPr>
        <xdr:cNvPr id="411" name="n_1mainValue【庁舎】&#10;有形固定資産減価償却率"/>
        <xdr:cNvSpPr txBox="1"/>
      </xdr:nvSpPr>
      <xdr:spPr>
        <a:xfrm>
          <a:off x="15266043"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12" name="正方形/長方形 4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3" name="正方形/長方形 4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4" name="正方形/長方形 4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5" name="正方形/長方形 4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6" name="正方形/長方形 4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7" name="正方形/長方形 4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8" name="正方形/長方形 4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9" name="正方形/長方形 4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0" name="テキスト ボックス 4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1" name="直線コネクタ 4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2" name="テキスト ボックス 4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23" name="直線コネクタ 4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4" name="テキスト ボックス 4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5" name="直線コネクタ 4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6" name="テキスト ボックス 4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7" name="直線コネクタ 4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8" name="テキスト ボックス 4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29" name="直線コネクタ 4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0" name="テキスト ボックス 4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1" name="直線コネクタ 4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2" name="テキスト ボックス 4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7620</xdr:rowOff>
    </xdr:from>
    <xdr:to>
      <xdr:col>32</xdr:col>
      <xdr:colOff>186689</xdr:colOff>
      <xdr:row>107</xdr:row>
      <xdr:rowOff>41911</xdr:rowOff>
    </xdr:to>
    <xdr:cxnSp macro="">
      <xdr:nvCxnSpPr>
        <xdr:cNvPr id="434" name="直線コネクタ 433"/>
        <xdr:cNvCxnSpPr/>
      </xdr:nvCxnSpPr>
      <xdr:spPr>
        <a:xfrm flipV="1">
          <a:off x="22160864" y="17495520"/>
          <a:ext cx="0" cy="89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45738</xdr:rowOff>
    </xdr:from>
    <xdr:ext cx="469744" cy="259045"/>
    <xdr:sp macro="" textlink="">
      <xdr:nvSpPr>
        <xdr:cNvPr id="435" name="【庁舎】&#10;一人当たり面積最小値テキスト"/>
        <xdr:cNvSpPr txBox="1"/>
      </xdr:nvSpPr>
      <xdr:spPr>
        <a:xfrm>
          <a:off x="222504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32</xdr:col>
      <xdr:colOff>98425</xdr:colOff>
      <xdr:row>107</xdr:row>
      <xdr:rowOff>41911</xdr:rowOff>
    </xdr:from>
    <xdr:to>
      <xdr:col>32</xdr:col>
      <xdr:colOff>276225</xdr:colOff>
      <xdr:row>107</xdr:row>
      <xdr:rowOff>41911</xdr:rowOff>
    </xdr:to>
    <xdr:cxnSp macro="">
      <xdr:nvCxnSpPr>
        <xdr:cNvPr id="436" name="直線コネクタ 435"/>
        <xdr:cNvCxnSpPr/>
      </xdr:nvCxnSpPr>
      <xdr:spPr>
        <a:xfrm>
          <a:off x="22072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125747</xdr:rowOff>
    </xdr:from>
    <xdr:ext cx="469744" cy="259045"/>
    <xdr:sp macro="" textlink="">
      <xdr:nvSpPr>
        <xdr:cNvPr id="437" name="【庁舎】&#10;一人当たり面積最大値テキスト"/>
        <xdr:cNvSpPr txBox="1"/>
      </xdr:nvSpPr>
      <xdr:spPr>
        <a:xfrm>
          <a:off x="222504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0.340</a:t>
          </a:r>
          <a:endParaRPr kumimoji="1" lang="ja-JP" altLang="en-US" sz="1000" b="1">
            <a:latin typeface="ＭＳ Ｐゴシック"/>
          </a:endParaRPr>
        </a:p>
      </xdr:txBody>
    </xdr:sp>
    <xdr:clientData/>
  </xdr:oneCellAnchor>
  <xdr:twoCellAnchor>
    <xdr:from>
      <xdr:col>32</xdr:col>
      <xdr:colOff>98425</xdr:colOff>
      <xdr:row>102</xdr:row>
      <xdr:rowOff>7620</xdr:rowOff>
    </xdr:from>
    <xdr:to>
      <xdr:col>32</xdr:col>
      <xdr:colOff>276225</xdr:colOff>
      <xdr:row>102</xdr:row>
      <xdr:rowOff>7620</xdr:rowOff>
    </xdr:to>
    <xdr:cxnSp macro="">
      <xdr:nvCxnSpPr>
        <xdr:cNvPr id="438" name="直線コネクタ 437"/>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122699</xdr:rowOff>
    </xdr:from>
    <xdr:ext cx="469744" cy="259045"/>
    <xdr:sp macro="" textlink="">
      <xdr:nvSpPr>
        <xdr:cNvPr id="439" name="【庁舎】&#10;一人当たり面積平均値テキスト"/>
        <xdr:cNvSpPr txBox="1"/>
      </xdr:nvSpPr>
      <xdr:spPr>
        <a:xfrm>
          <a:off x="222504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144272</xdr:rowOff>
    </xdr:from>
    <xdr:to>
      <xdr:col>32</xdr:col>
      <xdr:colOff>238125</xdr:colOff>
      <xdr:row>105</xdr:row>
      <xdr:rowOff>74422</xdr:rowOff>
    </xdr:to>
    <xdr:sp macro="" textlink="">
      <xdr:nvSpPr>
        <xdr:cNvPr id="440" name="フローチャート : 判断 439"/>
        <xdr:cNvSpPr/>
      </xdr:nvSpPr>
      <xdr:spPr>
        <a:xfrm>
          <a:off x="22110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9398</xdr:rowOff>
    </xdr:from>
    <xdr:to>
      <xdr:col>31</xdr:col>
      <xdr:colOff>85725</xdr:colOff>
      <xdr:row>105</xdr:row>
      <xdr:rowOff>110998</xdr:rowOff>
    </xdr:to>
    <xdr:sp macro="" textlink="">
      <xdr:nvSpPr>
        <xdr:cNvPr id="441" name="フローチャート : 判断 440"/>
        <xdr:cNvSpPr/>
      </xdr:nvSpPr>
      <xdr:spPr>
        <a:xfrm>
          <a:off x="21272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127525</xdr:rowOff>
    </xdr:from>
    <xdr:ext cx="469744" cy="259045"/>
    <xdr:sp macro="" textlink="">
      <xdr:nvSpPr>
        <xdr:cNvPr id="442" name="n_1aveValue【庁舎】&#10;一人当たり面積"/>
        <xdr:cNvSpPr txBox="1"/>
      </xdr:nvSpPr>
      <xdr:spPr>
        <a:xfrm>
          <a:off x="210757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43" name="テキスト ボックス 4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4" name="テキスト ボックス 4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5" name="テキスト ボックス 4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6" name="テキスト ボックス 4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7" name="テキスト ボックス 4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448" name="円/楕円 447"/>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3827</xdr:rowOff>
    </xdr:from>
    <xdr:ext cx="469744" cy="259045"/>
    <xdr:sp macro="" textlink="">
      <xdr:nvSpPr>
        <xdr:cNvPr id="449"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50" name="正方形/長方形 4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1" name="正方形/長方形 4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52" name="テキスト ボックス 4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類似団体と比較して有形固定資産減価償却率が高い施設が福祉施設，図書館，保健センターであり，低い施設が，庁舎，</a:t>
          </a:r>
          <a:r>
            <a:rPr kumimoji="1" lang="ja-JP" altLang="ja-JP" sz="1100" b="0" i="0" baseline="0">
              <a:solidFill>
                <a:schemeClr val="dk1"/>
              </a:solidFill>
              <a:latin typeface="+mn-lt"/>
              <a:ea typeface="+mn-ea"/>
              <a:cs typeface="+mn-cs"/>
            </a:rPr>
            <a:t>体育館</a:t>
          </a:r>
          <a:r>
            <a:rPr kumimoji="1" lang="ja-JP" altLang="ja-JP" sz="1100">
              <a:solidFill>
                <a:schemeClr val="dk1"/>
              </a:solidFill>
              <a:latin typeface="+mn-lt"/>
              <a:ea typeface="+mn-ea"/>
              <a:cs typeface="+mn-cs"/>
            </a:rPr>
            <a:t>である。</a:t>
          </a:r>
          <a:endParaRPr kumimoji="1" lang="en-US" altLang="ja-JP" sz="1100">
            <a:solidFill>
              <a:schemeClr val="dk1"/>
            </a:solidFill>
            <a:latin typeface="+mn-lt"/>
            <a:ea typeface="+mn-ea"/>
            <a:cs typeface="+mn-cs"/>
          </a:endParaRPr>
        </a:p>
        <a:p>
          <a:r>
            <a:rPr kumimoji="1" lang="ja-JP" altLang="en-US" sz="1100" b="0" i="0" baseline="0">
              <a:solidFill>
                <a:schemeClr val="dk1"/>
              </a:solidFill>
              <a:latin typeface="+mn-lt"/>
              <a:ea typeface="+mn-ea"/>
              <a:cs typeface="+mn-cs"/>
            </a:rPr>
            <a:t>　</a:t>
          </a:r>
          <a:r>
            <a:rPr kumimoji="1" lang="ja-JP" altLang="ja-JP" sz="1100" b="0" i="0" baseline="0">
              <a:solidFill>
                <a:schemeClr val="dk1"/>
              </a:solidFill>
              <a:latin typeface="+mn-lt"/>
              <a:ea typeface="+mn-ea"/>
              <a:cs typeface="+mn-cs"/>
            </a:rPr>
            <a:t>福祉施設，</a:t>
          </a:r>
          <a:r>
            <a:rPr kumimoji="1" lang="ja-JP" altLang="ja-JP" sz="1100">
              <a:solidFill>
                <a:schemeClr val="dk1"/>
              </a:solidFill>
              <a:latin typeface="+mn-lt"/>
              <a:ea typeface="+mn-ea"/>
              <a:cs typeface="+mn-cs"/>
            </a:rPr>
            <a:t>図書館，保健センターは，昭和に建てられた施設が多く，有形固定資産減価償却率が類似団体よりも相当高くなっており，老朽化が顕著である。今後，図書館は修繕工事を含めた指定管理者制度の導入を進めて住民サービスの向上を目指したい。また，福祉施設等は複合化を検討していく。</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体育館は，有形固定資産減価償却率が類似団体よりも低いが，一人当たり面積が上回っている。今後の維持管理費の増加に留意し，また，使用料の見直しも検討していきたい。庁舎は，東日本大震災により損壊し，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かけて建て替えを行ったため，類似団体よりも有形固定資産減価償却率が低くなっている。また，一人当たり面積も類似団体を下回っており，維持管理費用も抑えられていると考えられる。今後は，計画的な点検及び修繕を実施し，施設の長寿命化を図っていく。</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64,185
59,839
123.64
29,344,846
28,075,518
1,026,198
15,080,698
32,449,101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類似団体は上回っているが、ここ数年間は横ばい状態が続いている。</a:t>
          </a:r>
        </a:p>
        <a:p>
          <a:r>
            <a:rPr kumimoji="1" lang="ja-JP" altLang="en-US" sz="1300">
              <a:solidFill>
                <a:sysClr val="windowText" lastClr="000000"/>
              </a:solidFill>
              <a:latin typeface="ＭＳ Ｐゴシック"/>
            </a:rPr>
            <a:t>　当市は大規模事業所があり、法人市民税への依存度が高く、税収基盤が安定しているとは言い難い。</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今後は、圏央道常総インターチェンジ周辺開発事業などで、安定した税収の確保を図っていく。</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70" name="直線コネクタ 69"/>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84562</xdr:rowOff>
    </xdr:from>
    <xdr:ext cx="762000" cy="259045"/>
    <xdr:sp macro="" textlink="">
      <xdr:nvSpPr>
        <xdr:cNvPr id="71" name="財政力平均値テキスト"/>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3" name="直線コネクタ 72"/>
        <xdr:cNvCxnSpPr/>
      </xdr:nvCxnSpPr>
      <xdr:spPr>
        <a:xfrm>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59872</xdr:rowOff>
    </xdr:to>
    <xdr:cxnSp macro="">
      <xdr:nvCxnSpPr>
        <xdr:cNvPr id="79" name="直線コネクタ 78"/>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9" name="円/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42834</xdr:rowOff>
    </xdr:from>
    <xdr:ext cx="762000" cy="259045"/>
    <xdr:sp macro="" textlink="">
      <xdr:nvSpPr>
        <xdr:cNvPr id="90"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水害の影響から市税等が落ち込み、また、地方交付税の減少などから、４．６ポイント増加となり、類似団体も下回る結果となった。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市税も回復してくる見込みなので、税収確保に取り組み、また常総インターチェンジ周辺開発事業により産業用地の創出を図ることにより、安定した税収を得られるようにしていく。また、人件費の削減や内部管理経費の削減を進め、経常経費の抑制し、財政構造の硬直化を防いで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30" name="直線コネクタ 129"/>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3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2" name="直線コネクタ 13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63</xdr:row>
      <xdr:rowOff>143026</xdr:rowOff>
    </xdr:to>
    <xdr:cxnSp macro="">
      <xdr:nvCxnSpPr>
        <xdr:cNvPr id="135" name="直線コネクタ 134"/>
        <xdr:cNvCxnSpPr/>
      </xdr:nvCxnSpPr>
      <xdr:spPr>
        <a:xfrm>
          <a:off x="4114800" y="10415815"/>
          <a:ext cx="838200" cy="5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6"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7" name="フローチャート : 判断 136"/>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62</xdr:row>
      <xdr:rowOff>4233</xdr:rowOff>
    </xdr:to>
    <xdr:cxnSp macro="">
      <xdr:nvCxnSpPr>
        <xdr:cNvPr id="138" name="直線コネクタ 137"/>
        <xdr:cNvCxnSpPr/>
      </xdr:nvCxnSpPr>
      <xdr:spPr>
        <a:xfrm flipV="1">
          <a:off x="3225800" y="10415815"/>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137281</xdr:rowOff>
    </xdr:from>
    <xdr:to>
      <xdr:col>6</xdr:col>
      <xdr:colOff>50800</xdr:colOff>
      <xdr:row>63</xdr:row>
      <xdr:rowOff>67431</xdr:rowOff>
    </xdr:to>
    <xdr:sp macro="" textlink="">
      <xdr:nvSpPr>
        <xdr:cNvPr id="139" name="フローチャート : 判断 138"/>
        <xdr:cNvSpPr/>
      </xdr:nvSpPr>
      <xdr:spPr>
        <a:xfrm>
          <a:off x="4064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52208</xdr:rowOff>
    </xdr:from>
    <xdr:ext cx="736600" cy="259045"/>
    <xdr:sp macro="" textlink="">
      <xdr:nvSpPr>
        <xdr:cNvPr id="140" name="テキスト ボックス 139"/>
        <xdr:cNvSpPr txBox="1"/>
      </xdr:nvSpPr>
      <xdr:spPr>
        <a:xfrm>
          <a:off x="3733800" y="1085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37798</xdr:rowOff>
    </xdr:from>
    <xdr:to>
      <xdr:col>4</xdr:col>
      <xdr:colOff>482600</xdr:colOff>
      <xdr:row>62</xdr:row>
      <xdr:rowOff>4233</xdr:rowOff>
    </xdr:to>
    <xdr:cxnSp macro="">
      <xdr:nvCxnSpPr>
        <xdr:cNvPr id="141" name="直線コネクタ 140"/>
        <xdr:cNvCxnSpPr/>
      </xdr:nvCxnSpPr>
      <xdr:spPr>
        <a:xfrm>
          <a:off x="2336800" y="1049624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2" name="フローチャート : 判断 141"/>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3" name="テキスト ボックス 142"/>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37798</xdr:rowOff>
    </xdr:from>
    <xdr:to>
      <xdr:col>3</xdr:col>
      <xdr:colOff>279400</xdr:colOff>
      <xdr:row>63</xdr:row>
      <xdr:rowOff>154517</xdr:rowOff>
    </xdr:to>
    <xdr:cxnSp macro="">
      <xdr:nvCxnSpPr>
        <xdr:cNvPr id="144" name="直線コネクタ 143"/>
        <xdr:cNvCxnSpPr/>
      </xdr:nvCxnSpPr>
      <xdr:spPr>
        <a:xfrm flipV="1">
          <a:off x="1447800" y="10496248"/>
          <a:ext cx="8890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5" name="フローチャート : 判断 144"/>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153808</xdr:rowOff>
    </xdr:from>
    <xdr:ext cx="762000" cy="259045"/>
    <xdr:sp macro="" textlink="">
      <xdr:nvSpPr>
        <xdr:cNvPr id="146" name="テキスト ボックス 145"/>
        <xdr:cNvSpPr txBox="1"/>
      </xdr:nvSpPr>
      <xdr:spPr>
        <a:xfrm>
          <a:off x="1955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7" name="フローチャート : 判断 146"/>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99682</xdr:rowOff>
    </xdr:from>
    <xdr:ext cx="762000" cy="259045"/>
    <xdr:sp macro="" textlink="">
      <xdr:nvSpPr>
        <xdr:cNvPr id="148" name="テキスト ボックス 147"/>
        <xdr:cNvSpPr txBox="1"/>
      </xdr:nvSpPr>
      <xdr:spPr>
        <a:xfrm>
          <a:off x="1066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92226</xdr:rowOff>
    </xdr:from>
    <xdr:to>
      <xdr:col>7</xdr:col>
      <xdr:colOff>203200</xdr:colOff>
      <xdr:row>64</xdr:row>
      <xdr:rowOff>22376</xdr:rowOff>
    </xdr:to>
    <xdr:sp macro="" textlink="">
      <xdr:nvSpPr>
        <xdr:cNvPr id="154" name="円/楕円 153"/>
        <xdr:cNvSpPr/>
      </xdr:nvSpPr>
      <xdr:spPr>
        <a:xfrm>
          <a:off x="49022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64303</xdr:rowOff>
    </xdr:from>
    <xdr:ext cx="762000" cy="259045"/>
    <xdr:sp macro="" textlink="">
      <xdr:nvSpPr>
        <xdr:cNvPr id="155" name="財政構造の弾力性該当値テキスト"/>
        <xdr:cNvSpPr txBox="1"/>
      </xdr:nvSpPr>
      <xdr:spPr>
        <a:xfrm>
          <a:off x="5041900" y="1086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6" name="円/楕円 155"/>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7" name="テキスト ボックス 156"/>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8" name="円/楕円 157"/>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39810</xdr:rowOff>
    </xdr:from>
    <xdr:ext cx="762000" cy="259045"/>
    <xdr:sp macro="" textlink="">
      <xdr:nvSpPr>
        <xdr:cNvPr id="159" name="テキスト ボックス 158"/>
        <xdr:cNvSpPr txBox="1"/>
      </xdr:nvSpPr>
      <xdr:spPr>
        <a:xfrm>
          <a:off x="2844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158448</xdr:rowOff>
    </xdr:from>
    <xdr:to>
      <xdr:col>3</xdr:col>
      <xdr:colOff>330200</xdr:colOff>
      <xdr:row>61</xdr:row>
      <xdr:rowOff>88598</xdr:rowOff>
    </xdr:to>
    <xdr:sp macro="" textlink="">
      <xdr:nvSpPr>
        <xdr:cNvPr id="160" name="円/楕円 159"/>
        <xdr:cNvSpPr/>
      </xdr:nvSpPr>
      <xdr:spPr>
        <a:xfrm>
          <a:off x="2286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98775</xdr:rowOff>
    </xdr:from>
    <xdr:ext cx="762000" cy="259045"/>
    <xdr:sp macro="" textlink="">
      <xdr:nvSpPr>
        <xdr:cNvPr id="161" name="テキスト ボックス 160"/>
        <xdr:cNvSpPr txBox="1"/>
      </xdr:nvSpPr>
      <xdr:spPr>
        <a:xfrm>
          <a:off x="1955800" y="102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62" name="円/楕円 161"/>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63" name="テキスト ボックス 162"/>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[122,741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平成２７年度は水害の影響により、人件費・物件費ともに大幅に増加したが、平成２８年度は水害の影響がやや残るものの、改善傾向にあり類似団体を下回った。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今後は業務の民間委託等により、物件費は増えていく見込みではあるが、反比例して人件費は減少傾向となっていくよう、新規採用者の抑制や管理職手当等の削減等に取り組んでいく。</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0" name="直線コネクタ 179"/>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4" name="直線コネクタ 183"/>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5" name="テキスト ボックス 184"/>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73406</xdr:rowOff>
    </xdr:from>
    <xdr:to>
      <xdr:col>7</xdr:col>
      <xdr:colOff>152400</xdr:colOff>
      <xdr:row>88</xdr:row>
      <xdr:rowOff>90277</xdr:rowOff>
    </xdr:to>
    <xdr:cxnSp macro="">
      <xdr:nvCxnSpPr>
        <xdr:cNvPr id="189" name="直線コネクタ 188"/>
        <xdr:cNvCxnSpPr/>
      </xdr:nvCxnSpPr>
      <xdr:spPr>
        <a:xfrm flipV="1">
          <a:off x="4953000" y="13960856"/>
          <a:ext cx="0" cy="12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62354</xdr:rowOff>
    </xdr:from>
    <xdr:ext cx="762000" cy="259045"/>
    <xdr:sp macro="" textlink="">
      <xdr:nvSpPr>
        <xdr:cNvPr id="190" name="人件費・物件費等の状況最小値テキスト"/>
        <xdr:cNvSpPr txBox="1"/>
      </xdr:nvSpPr>
      <xdr:spPr>
        <a:xfrm>
          <a:off x="5041900" y="151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88</xdr:row>
      <xdr:rowOff>90277</xdr:rowOff>
    </xdr:from>
    <xdr:to>
      <xdr:col>7</xdr:col>
      <xdr:colOff>241300</xdr:colOff>
      <xdr:row>88</xdr:row>
      <xdr:rowOff>90277</xdr:rowOff>
    </xdr:to>
    <xdr:cxnSp macro="">
      <xdr:nvCxnSpPr>
        <xdr:cNvPr id="191" name="直線コネクタ 190"/>
        <xdr:cNvCxnSpPr/>
      </xdr:nvCxnSpPr>
      <xdr:spPr>
        <a:xfrm>
          <a:off x="4864100" y="1517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159783</xdr:rowOff>
    </xdr:from>
    <xdr:ext cx="762000" cy="259045"/>
    <xdr:sp macro="" textlink="">
      <xdr:nvSpPr>
        <xdr:cNvPr id="192" name="人件費・物件費等の状況最大値テキスト"/>
        <xdr:cNvSpPr txBox="1"/>
      </xdr:nvSpPr>
      <xdr:spPr>
        <a:xfrm>
          <a:off x="5041900" y="137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81</xdr:row>
      <xdr:rowOff>73406</xdr:rowOff>
    </xdr:from>
    <xdr:to>
      <xdr:col>7</xdr:col>
      <xdr:colOff>241300</xdr:colOff>
      <xdr:row>81</xdr:row>
      <xdr:rowOff>73406</xdr:rowOff>
    </xdr:to>
    <xdr:cxnSp macro="">
      <xdr:nvCxnSpPr>
        <xdr:cNvPr id="193" name="直線コネクタ 192"/>
        <xdr:cNvCxnSpPr/>
      </xdr:nvCxnSpPr>
      <xdr:spPr>
        <a:xfrm>
          <a:off x="4864100" y="1396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80035</xdr:rowOff>
    </xdr:from>
    <xdr:to>
      <xdr:col>7</xdr:col>
      <xdr:colOff>152400</xdr:colOff>
      <xdr:row>83</xdr:row>
      <xdr:rowOff>153264</xdr:rowOff>
    </xdr:to>
    <xdr:cxnSp macro="">
      <xdr:nvCxnSpPr>
        <xdr:cNvPr id="194" name="直線コネクタ 193"/>
        <xdr:cNvCxnSpPr/>
      </xdr:nvCxnSpPr>
      <xdr:spPr>
        <a:xfrm flipV="1">
          <a:off x="4114800" y="14138935"/>
          <a:ext cx="838200" cy="24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130722</xdr:rowOff>
    </xdr:from>
    <xdr:ext cx="762000" cy="259045"/>
    <xdr:sp macro="" textlink="">
      <xdr:nvSpPr>
        <xdr:cNvPr id="195" name="人件費・物件費等の状況平均値テキスト"/>
        <xdr:cNvSpPr txBox="1"/>
      </xdr:nvSpPr>
      <xdr:spPr>
        <a:xfrm>
          <a:off x="5041900" y="14189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158645</xdr:rowOff>
    </xdr:from>
    <xdr:to>
      <xdr:col>7</xdr:col>
      <xdr:colOff>203200</xdr:colOff>
      <xdr:row>83</xdr:row>
      <xdr:rowOff>88795</xdr:rowOff>
    </xdr:to>
    <xdr:sp macro="" textlink="">
      <xdr:nvSpPr>
        <xdr:cNvPr id="196" name="フローチャート : 判断 195"/>
        <xdr:cNvSpPr/>
      </xdr:nvSpPr>
      <xdr:spPr>
        <a:xfrm>
          <a:off x="49022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114759</xdr:rowOff>
    </xdr:from>
    <xdr:to>
      <xdr:col>6</xdr:col>
      <xdr:colOff>0</xdr:colOff>
      <xdr:row>83</xdr:row>
      <xdr:rowOff>153264</xdr:rowOff>
    </xdr:to>
    <xdr:cxnSp macro="">
      <xdr:nvCxnSpPr>
        <xdr:cNvPr id="197" name="直線コネクタ 196"/>
        <xdr:cNvCxnSpPr/>
      </xdr:nvCxnSpPr>
      <xdr:spPr>
        <a:xfrm>
          <a:off x="3225800" y="14002209"/>
          <a:ext cx="889000" cy="38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3784</xdr:rowOff>
    </xdr:from>
    <xdr:to>
      <xdr:col>6</xdr:col>
      <xdr:colOff>50800</xdr:colOff>
      <xdr:row>82</xdr:row>
      <xdr:rowOff>105384</xdr:rowOff>
    </xdr:to>
    <xdr:sp macro="" textlink="">
      <xdr:nvSpPr>
        <xdr:cNvPr id="198" name="フローチャート : 判断 197"/>
        <xdr:cNvSpPr/>
      </xdr:nvSpPr>
      <xdr:spPr>
        <a:xfrm>
          <a:off x="4064000" y="1406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115561</xdr:rowOff>
    </xdr:from>
    <xdr:ext cx="736600" cy="259045"/>
    <xdr:sp macro="" textlink="">
      <xdr:nvSpPr>
        <xdr:cNvPr id="199" name="テキスト ボックス 198"/>
        <xdr:cNvSpPr txBox="1"/>
      </xdr:nvSpPr>
      <xdr:spPr>
        <a:xfrm>
          <a:off x="3733800" y="1383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78575</xdr:rowOff>
    </xdr:from>
    <xdr:to>
      <xdr:col>4</xdr:col>
      <xdr:colOff>482600</xdr:colOff>
      <xdr:row>81</xdr:row>
      <xdr:rowOff>114759</xdr:rowOff>
    </xdr:to>
    <xdr:cxnSp macro="">
      <xdr:nvCxnSpPr>
        <xdr:cNvPr id="200" name="直線コネクタ 199"/>
        <xdr:cNvCxnSpPr/>
      </xdr:nvCxnSpPr>
      <xdr:spPr>
        <a:xfrm>
          <a:off x="2336800" y="13966025"/>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103646</xdr:rowOff>
    </xdr:from>
    <xdr:to>
      <xdr:col>4</xdr:col>
      <xdr:colOff>533400</xdr:colOff>
      <xdr:row>83</xdr:row>
      <xdr:rowOff>33796</xdr:rowOff>
    </xdr:to>
    <xdr:sp macro="" textlink="">
      <xdr:nvSpPr>
        <xdr:cNvPr id="201" name="フローチャート : 判断 200"/>
        <xdr:cNvSpPr/>
      </xdr:nvSpPr>
      <xdr:spPr>
        <a:xfrm>
          <a:off x="3175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18573</xdr:rowOff>
    </xdr:from>
    <xdr:ext cx="762000" cy="259045"/>
    <xdr:sp macro="" textlink="">
      <xdr:nvSpPr>
        <xdr:cNvPr id="202" name="テキスト ボックス 201"/>
        <xdr:cNvSpPr txBox="1"/>
      </xdr:nvSpPr>
      <xdr:spPr>
        <a:xfrm>
          <a:off x="2844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78575</xdr:rowOff>
    </xdr:from>
    <xdr:to>
      <xdr:col>3</xdr:col>
      <xdr:colOff>279400</xdr:colOff>
      <xdr:row>81</xdr:row>
      <xdr:rowOff>93258</xdr:rowOff>
    </xdr:to>
    <xdr:cxnSp macro="">
      <xdr:nvCxnSpPr>
        <xdr:cNvPr id="203" name="直線コネクタ 202"/>
        <xdr:cNvCxnSpPr/>
      </xdr:nvCxnSpPr>
      <xdr:spPr>
        <a:xfrm flipV="1">
          <a:off x="1447800" y="13966025"/>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92304</xdr:rowOff>
    </xdr:from>
    <xdr:to>
      <xdr:col>3</xdr:col>
      <xdr:colOff>330200</xdr:colOff>
      <xdr:row>83</xdr:row>
      <xdr:rowOff>22454</xdr:rowOff>
    </xdr:to>
    <xdr:sp macro="" textlink="">
      <xdr:nvSpPr>
        <xdr:cNvPr id="204" name="フローチャート : 判断 203"/>
        <xdr:cNvSpPr/>
      </xdr:nvSpPr>
      <xdr:spPr>
        <a:xfrm>
          <a:off x="2286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7231</xdr:rowOff>
    </xdr:from>
    <xdr:ext cx="762000" cy="259045"/>
    <xdr:sp macro="" textlink="">
      <xdr:nvSpPr>
        <xdr:cNvPr id="205" name="テキスト ボックス 204"/>
        <xdr:cNvSpPr txBox="1"/>
      </xdr:nvSpPr>
      <xdr:spPr>
        <a:xfrm>
          <a:off x="1955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64802</xdr:rowOff>
    </xdr:from>
    <xdr:to>
      <xdr:col>2</xdr:col>
      <xdr:colOff>127000</xdr:colOff>
      <xdr:row>82</xdr:row>
      <xdr:rowOff>166402</xdr:rowOff>
    </xdr:to>
    <xdr:sp macro="" textlink="">
      <xdr:nvSpPr>
        <xdr:cNvPr id="206" name="フローチャート : 判断 205"/>
        <xdr:cNvSpPr/>
      </xdr:nvSpPr>
      <xdr:spPr>
        <a:xfrm>
          <a:off x="1397000" y="141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151179</xdr:rowOff>
    </xdr:from>
    <xdr:ext cx="762000" cy="259045"/>
    <xdr:sp macro="" textlink="">
      <xdr:nvSpPr>
        <xdr:cNvPr id="207" name="テキスト ボックス 206"/>
        <xdr:cNvSpPr txBox="1"/>
      </xdr:nvSpPr>
      <xdr:spPr>
        <a:xfrm>
          <a:off x="1066800" y="1421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29235</xdr:rowOff>
    </xdr:from>
    <xdr:to>
      <xdr:col>7</xdr:col>
      <xdr:colOff>203200</xdr:colOff>
      <xdr:row>82</xdr:row>
      <xdr:rowOff>130835</xdr:rowOff>
    </xdr:to>
    <xdr:sp macro="" textlink="">
      <xdr:nvSpPr>
        <xdr:cNvPr id="213" name="円/楕円 212"/>
        <xdr:cNvSpPr/>
      </xdr:nvSpPr>
      <xdr:spPr>
        <a:xfrm>
          <a:off x="4902200" y="140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45762</xdr:rowOff>
    </xdr:from>
    <xdr:ext cx="762000" cy="259045"/>
    <xdr:sp macro="" textlink="">
      <xdr:nvSpPr>
        <xdr:cNvPr id="214" name="人件費・物件費等の状況該当値テキスト"/>
        <xdr:cNvSpPr txBox="1"/>
      </xdr:nvSpPr>
      <xdr:spPr>
        <a:xfrm>
          <a:off x="5041900" y="1393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122,741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102464</xdr:rowOff>
    </xdr:from>
    <xdr:to>
      <xdr:col>6</xdr:col>
      <xdr:colOff>50800</xdr:colOff>
      <xdr:row>84</xdr:row>
      <xdr:rowOff>32614</xdr:rowOff>
    </xdr:to>
    <xdr:sp macro="" textlink="">
      <xdr:nvSpPr>
        <xdr:cNvPr id="215" name="円/楕円 214"/>
        <xdr:cNvSpPr/>
      </xdr:nvSpPr>
      <xdr:spPr>
        <a:xfrm>
          <a:off x="4064000" y="143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17391</xdr:rowOff>
    </xdr:from>
    <xdr:ext cx="736600" cy="259045"/>
    <xdr:sp macro="" textlink="">
      <xdr:nvSpPr>
        <xdr:cNvPr id="216" name="テキスト ボックス 215"/>
        <xdr:cNvSpPr txBox="1"/>
      </xdr:nvSpPr>
      <xdr:spPr>
        <a:xfrm>
          <a:off x="3733800" y="1441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63959</xdr:rowOff>
    </xdr:from>
    <xdr:to>
      <xdr:col>4</xdr:col>
      <xdr:colOff>533400</xdr:colOff>
      <xdr:row>81</xdr:row>
      <xdr:rowOff>165559</xdr:rowOff>
    </xdr:to>
    <xdr:sp macro="" textlink="">
      <xdr:nvSpPr>
        <xdr:cNvPr id="217" name="円/楕円 216"/>
        <xdr:cNvSpPr/>
      </xdr:nvSpPr>
      <xdr:spPr>
        <a:xfrm>
          <a:off x="3175000" y="139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4286</xdr:rowOff>
    </xdr:from>
    <xdr:ext cx="762000" cy="259045"/>
    <xdr:sp macro="" textlink="">
      <xdr:nvSpPr>
        <xdr:cNvPr id="218" name="テキスト ボックス 217"/>
        <xdr:cNvSpPr txBox="1"/>
      </xdr:nvSpPr>
      <xdr:spPr>
        <a:xfrm>
          <a:off x="2844800" y="1372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27775</xdr:rowOff>
    </xdr:from>
    <xdr:to>
      <xdr:col>3</xdr:col>
      <xdr:colOff>330200</xdr:colOff>
      <xdr:row>81</xdr:row>
      <xdr:rowOff>129375</xdr:rowOff>
    </xdr:to>
    <xdr:sp macro="" textlink="">
      <xdr:nvSpPr>
        <xdr:cNvPr id="219" name="円/楕円 218"/>
        <xdr:cNvSpPr/>
      </xdr:nvSpPr>
      <xdr:spPr>
        <a:xfrm>
          <a:off x="2286000" y="139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139552</xdr:rowOff>
    </xdr:from>
    <xdr:ext cx="762000" cy="259045"/>
    <xdr:sp macro="" textlink="">
      <xdr:nvSpPr>
        <xdr:cNvPr id="220" name="テキスト ボックス 219"/>
        <xdr:cNvSpPr txBox="1"/>
      </xdr:nvSpPr>
      <xdr:spPr>
        <a:xfrm>
          <a:off x="1955800" y="136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42458</xdr:rowOff>
    </xdr:from>
    <xdr:to>
      <xdr:col>2</xdr:col>
      <xdr:colOff>127000</xdr:colOff>
      <xdr:row>81</xdr:row>
      <xdr:rowOff>144058</xdr:rowOff>
    </xdr:to>
    <xdr:sp macro="" textlink="">
      <xdr:nvSpPr>
        <xdr:cNvPr id="221" name="円/楕円 220"/>
        <xdr:cNvSpPr/>
      </xdr:nvSpPr>
      <xdr:spPr>
        <a:xfrm>
          <a:off x="1397000" y="139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154235</xdr:rowOff>
    </xdr:from>
    <xdr:ext cx="762000" cy="259045"/>
    <xdr:sp macro="" textlink="">
      <xdr:nvSpPr>
        <xdr:cNvPr id="222" name="テキスト ボックス 221"/>
        <xdr:cNvSpPr txBox="1"/>
      </xdr:nvSpPr>
      <xdr:spPr>
        <a:xfrm>
          <a:off x="1066800" y="136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市独自に特別職の給与や管理職の管理職手当の減額を実施しているため、類似団体を下回っている。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今後は人事評価制度の結果を昇任や昇給に反映させていくことで、給与の適正化を図っていく。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85</xdr:row>
      <xdr:rowOff>152400</xdr:rowOff>
    </xdr:to>
    <xdr:cxnSp macro="">
      <xdr:nvCxnSpPr>
        <xdr:cNvPr id="251" name="直線コネクタ 250"/>
        <xdr:cNvCxnSpPr/>
      </xdr:nvCxnSpPr>
      <xdr:spPr>
        <a:xfrm flipV="1">
          <a:off x="17018000" y="13840884"/>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52"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3" name="直線コネクタ 252"/>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4"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5" name="直線コネクタ 254"/>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170745</xdr:rowOff>
    </xdr:to>
    <xdr:cxnSp macro="">
      <xdr:nvCxnSpPr>
        <xdr:cNvPr id="256" name="直線コネクタ 255"/>
        <xdr:cNvCxnSpPr/>
      </xdr:nvCxnSpPr>
      <xdr:spPr>
        <a:xfrm>
          <a:off x="16179800" y="1406877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161872</xdr:rowOff>
    </xdr:from>
    <xdr:ext cx="762000" cy="259045"/>
    <xdr:sp macro="" textlink="">
      <xdr:nvSpPr>
        <xdr:cNvPr id="257"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58" name="フローチャート : 判断 257"/>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63500</xdr:rowOff>
    </xdr:to>
    <xdr:cxnSp macro="">
      <xdr:nvCxnSpPr>
        <xdr:cNvPr id="259" name="直線コネクタ 258"/>
        <xdr:cNvCxnSpPr/>
      </xdr:nvCxnSpPr>
      <xdr:spPr>
        <a:xfrm flipV="1">
          <a:off x="15290800" y="1406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0" name="フローチャート : 判断 259"/>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1" name="テキスト ボックス 260"/>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36689</xdr:rowOff>
    </xdr:from>
    <xdr:to>
      <xdr:col>22</xdr:col>
      <xdr:colOff>203200</xdr:colOff>
      <xdr:row>82</xdr:row>
      <xdr:rowOff>63500</xdr:rowOff>
    </xdr:to>
    <xdr:cxnSp macro="">
      <xdr:nvCxnSpPr>
        <xdr:cNvPr id="262" name="直線コネクタ 261"/>
        <xdr:cNvCxnSpPr/>
      </xdr:nvCxnSpPr>
      <xdr:spPr>
        <a:xfrm>
          <a:off x="14401800" y="140955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3" name="フローチャート : 判断 262"/>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4" name="テキスト ボックス 263"/>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36689</xdr:rowOff>
    </xdr:from>
    <xdr:to>
      <xdr:col>21</xdr:col>
      <xdr:colOff>0</xdr:colOff>
      <xdr:row>88</xdr:row>
      <xdr:rowOff>40216</xdr:rowOff>
    </xdr:to>
    <xdr:cxnSp macro="">
      <xdr:nvCxnSpPr>
        <xdr:cNvPr id="265" name="直線コネクタ 264"/>
        <xdr:cNvCxnSpPr/>
      </xdr:nvCxnSpPr>
      <xdr:spPr>
        <a:xfrm flipV="1">
          <a:off x="13512800" y="14095589"/>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6" name="フローチャート : 判断 265"/>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67" name="テキスト ボックス 266"/>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119945</xdr:rowOff>
    </xdr:from>
    <xdr:to>
      <xdr:col>24</xdr:col>
      <xdr:colOff>609600</xdr:colOff>
      <xdr:row>83</xdr:row>
      <xdr:rowOff>50095</xdr:rowOff>
    </xdr:to>
    <xdr:sp macro="" textlink="">
      <xdr:nvSpPr>
        <xdr:cNvPr id="275" name="円/楕円 274"/>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136472</xdr:rowOff>
    </xdr:from>
    <xdr:ext cx="762000" cy="259045"/>
    <xdr:sp macro="" textlink="">
      <xdr:nvSpPr>
        <xdr:cNvPr id="276"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7" name="円/楕円 276"/>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8" name="テキスト ボックス 277"/>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9" name="円/楕円 278"/>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0" name="テキスト ボックス 279"/>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157339</xdr:rowOff>
    </xdr:from>
    <xdr:to>
      <xdr:col>21</xdr:col>
      <xdr:colOff>50800</xdr:colOff>
      <xdr:row>82</xdr:row>
      <xdr:rowOff>87489</xdr:rowOff>
    </xdr:to>
    <xdr:sp macro="" textlink="">
      <xdr:nvSpPr>
        <xdr:cNvPr id="281" name="円/楕円 280"/>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97666</xdr:rowOff>
    </xdr:from>
    <xdr:ext cx="762000" cy="259045"/>
    <xdr:sp macro="" textlink="">
      <xdr:nvSpPr>
        <xdr:cNvPr id="282" name="テキスト ボックス 281"/>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84" name="テキスト ボックス 283"/>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これまで新規採用者数は退職予定者数以下とし、簡素で効率的な行政体制となるよう適正な定員管理に努めてきた。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平成２８年度は類似団体は下回っているものの、平成２５年度から増加傾向にあり、今年度は平成２７年度に比べて０．１７ポイント増加した。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これは当市の人口が年々減少していることも要因ではあるが、年々進めてきた職員のスリム化が限界に近づいてきたこともあらわしている。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4" name="直線コネクタ 313"/>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5"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16" name="直線コネクタ 315"/>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17"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18" name="直線コネクタ 317"/>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22331</xdr:rowOff>
    </xdr:from>
    <xdr:to>
      <xdr:col>24</xdr:col>
      <xdr:colOff>558800</xdr:colOff>
      <xdr:row>62</xdr:row>
      <xdr:rowOff>56515</xdr:rowOff>
    </xdr:to>
    <xdr:cxnSp macro="">
      <xdr:nvCxnSpPr>
        <xdr:cNvPr id="319" name="直線コネクタ 318"/>
        <xdr:cNvCxnSpPr/>
      </xdr:nvCxnSpPr>
      <xdr:spPr>
        <a:xfrm>
          <a:off x="16179800" y="10652231"/>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0"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1" name="フローチャート : 判断 320"/>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163619</xdr:rowOff>
    </xdr:from>
    <xdr:to>
      <xdr:col>23</xdr:col>
      <xdr:colOff>406400</xdr:colOff>
      <xdr:row>62</xdr:row>
      <xdr:rowOff>22331</xdr:rowOff>
    </xdr:to>
    <xdr:cxnSp macro="">
      <xdr:nvCxnSpPr>
        <xdr:cNvPr id="322" name="直線コネクタ 321"/>
        <xdr:cNvCxnSpPr/>
      </xdr:nvCxnSpPr>
      <xdr:spPr>
        <a:xfrm>
          <a:off x="15290800" y="1062206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3" name="フローチャート : 判断 322"/>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4" name="テキスト ボックス 323"/>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151554</xdr:rowOff>
    </xdr:from>
    <xdr:to>
      <xdr:col>22</xdr:col>
      <xdr:colOff>203200</xdr:colOff>
      <xdr:row>61</xdr:row>
      <xdr:rowOff>163619</xdr:rowOff>
    </xdr:to>
    <xdr:cxnSp macro="">
      <xdr:nvCxnSpPr>
        <xdr:cNvPr id="325" name="直線コネクタ 324"/>
        <xdr:cNvCxnSpPr/>
      </xdr:nvCxnSpPr>
      <xdr:spPr>
        <a:xfrm>
          <a:off x="14401800" y="106100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6" name="フローチャート : 判断 325"/>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27" name="テキスト ボックス 326"/>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151554</xdr:rowOff>
    </xdr:from>
    <xdr:to>
      <xdr:col>21</xdr:col>
      <xdr:colOff>0</xdr:colOff>
      <xdr:row>61</xdr:row>
      <xdr:rowOff>157586</xdr:rowOff>
    </xdr:to>
    <xdr:cxnSp macro="">
      <xdr:nvCxnSpPr>
        <xdr:cNvPr id="328" name="直線コネクタ 327"/>
        <xdr:cNvCxnSpPr/>
      </xdr:nvCxnSpPr>
      <xdr:spPr>
        <a:xfrm flipV="1">
          <a:off x="13512800" y="1061000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29" name="フローチャート : 判断 328"/>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0" name="テキスト ボックス 329"/>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1" name="フローチャート : 判断 330"/>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2" name="テキスト ボックス 331"/>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5715</xdr:rowOff>
    </xdr:from>
    <xdr:to>
      <xdr:col>24</xdr:col>
      <xdr:colOff>609600</xdr:colOff>
      <xdr:row>62</xdr:row>
      <xdr:rowOff>107315</xdr:rowOff>
    </xdr:to>
    <xdr:sp macro="" textlink="">
      <xdr:nvSpPr>
        <xdr:cNvPr id="338" name="円/楕円 337"/>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22242</xdr:rowOff>
    </xdr:from>
    <xdr:ext cx="762000" cy="259045"/>
    <xdr:sp macro="" textlink="">
      <xdr:nvSpPr>
        <xdr:cNvPr id="339" name="定員管理の状況該当値テキスト"/>
        <xdr:cNvSpPr txBox="1"/>
      </xdr:nvSpPr>
      <xdr:spPr>
        <a:xfrm>
          <a:off x="17106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142981</xdr:rowOff>
    </xdr:from>
    <xdr:to>
      <xdr:col>23</xdr:col>
      <xdr:colOff>457200</xdr:colOff>
      <xdr:row>62</xdr:row>
      <xdr:rowOff>73131</xdr:rowOff>
    </xdr:to>
    <xdr:sp macro="" textlink="">
      <xdr:nvSpPr>
        <xdr:cNvPr id="340" name="円/楕円 339"/>
        <xdr:cNvSpPr/>
      </xdr:nvSpPr>
      <xdr:spPr>
        <a:xfrm>
          <a:off x="16129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41" name="テキスト ボックス 340"/>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112819</xdr:rowOff>
    </xdr:from>
    <xdr:to>
      <xdr:col>22</xdr:col>
      <xdr:colOff>254000</xdr:colOff>
      <xdr:row>62</xdr:row>
      <xdr:rowOff>42969</xdr:rowOff>
    </xdr:to>
    <xdr:sp macro="" textlink="">
      <xdr:nvSpPr>
        <xdr:cNvPr id="342" name="円/楕円 341"/>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53146</xdr:rowOff>
    </xdr:from>
    <xdr:ext cx="762000" cy="259045"/>
    <xdr:sp macro="" textlink="">
      <xdr:nvSpPr>
        <xdr:cNvPr id="343" name="テキスト ボックス 342"/>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100754</xdr:rowOff>
    </xdr:from>
    <xdr:to>
      <xdr:col>21</xdr:col>
      <xdr:colOff>50800</xdr:colOff>
      <xdr:row>62</xdr:row>
      <xdr:rowOff>30904</xdr:rowOff>
    </xdr:to>
    <xdr:sp macro="" textlink="">
      <xdr:nvSpPr>
        <xdr:cNvPr id="344" name="円/楕円 343"/>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41081</xdr:rowOff>
    </xdr:from>
    <xdr:ext cx="762000" cy="259045"/>
    <xdr:sp macro="" textlink="">
      <xdr:nvSpPr>
        <xdr:cNvPr id="345" name="テキスト ボックス 344"/>
        <xdr:cNvSpPr txBox="1"/>
      </xdr:nvSpPr>
      <xdr:spPr>
        <a:xfrm>
          <a:off x="14020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106786</xdr:rowOff>
    </xdr:from>
    <xdr:to>
      <xdr:col>19</xdr:col>
      <xdr:colOff>533400</xdr:colOff>
      <xdr:row>62</xdr:row>
      <xdr:rowOff>36936</xdr:rowOff>
    </xdr:to>
    <xdr:sp macro="" textlink="">
      <xdr:nvSpPr>
        <xdr:cNvPr id="346" name="円/楕円 345"/>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47113</xdr:rowOff>
    </xdr:from>
    <xdr:ext cx="762000" cy="259045"/>
    <xdr:sp macro="" textlink="">
      <xdr:nvSpPr>
        <xdr:cNvPr id="347" name="テキスト ボックス 346"/>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類似団体よりも高い状況は続いているものの、毎年減少はしてきており、平成２８年度は平成２７年度比で０．８ポイント減少した。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今後も地方債を発行する事業の選択・選別や、発行する場合も交付税措置のある有利な起債を活用するなどして、公債費の抑制を一層図っていく。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165100</xdr:rowOff>
    </xdr:to>
    <xdr:cxnSp macro="">
      <xdr:nvCxnSpPr>
        <xdr:cNvPr id="377" name="直線コネクタ 376"/>
        <xdr:cNvCxnSpPr/>
      </xdr:nvCxnSpPr>
      <xdr:spPr>
        <a:xfrm flipV="1">
          <a:off x="17018000" y="622088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8"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9" name="直線コネクタ 378"/>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0"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1" name="直線コネクタ 380"/>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5292</xdr:rowOff>
    </xdr:from>
    <xdr:to>
      <xdr:col>24</xdr:col>
      <xdr:colOff>558800</xdr:colOff>
      <xdr:row>42</xdr:row>
      <xdr:rowOff>166158</xdr:rowOff>
    </xdr:to>
    <xdr:cxnSp macro="">
      <xdr:nvCxnSpPr>
        <xdr:cNvPr id="382" name="直線コネクタ 381"/>
        <xdr:cNvCxnSpPr/>
      </xdr:nvCxnSpPr>
      <xdr:spPr>
        <a:xfrm flipV="1">
          <a:off x="16179800" y="720619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83"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4" name="フローチャート :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166158</xdr:rowOff>
    </xdr:from>
    <xdr:to>
      <xdr:col>23</xdr:col>
      <xdr:colOff>406400</xdr:colOff>
      <xdr:row>43</xdr:row>
      <xdr:rowOff>75142</xdr:rowOff>
    </xdr:to>
    <xdr:cxnSp macro="">
      <xdr:nvCxnSpPr>
        <xdr:cNvPr id="385" name="直線コネクタ 384"/>
        <xdr:cNvCxnSpPr/>
      </xdr:nvCxnSpPr>
      <xdr:spPr>
        <a:xfrm flipV="1">
          <a:off x="15290800" y="73670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6" name="フローチャート :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75142</xdr:rowOff>
    </xdr:from>
    <xdr:to>
      <xdr:col>22</xdr:col>
      <xdr:colOff>203200</xdr:colOff>
      <xdr:row>44</xdr:row>
      <xdr:rowOff>104775</xdr:rowOff>
    </xdr:to>
    <xdr:cxnSp macro="">
      <xdr:nvCxnSpPr>
        <xdr:cNvPr id="388" name="直線コネクタ 387"/>
        <xdr:cNvCxnSpPr/>
      </xdr:nvCxnSpPr>
      <xdr:spPr>
        <a:xfrm flipV="1">
          <a:off x="14401800" y="74474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5292</xdr:rowOff>
    </xdr:from>
    <xdr:to>
      <xdr:col>22</xdr:col>
      <xdr:colOff>254000</xdr:colOff>
      <xdr:row>41</xdr:row>
      <xdr:rowOff>106892</xdr:rowOff>
    </xdr:to>
    <xdr:sp macro="" textlink="">
      <xdr:nvSpPr>
        <xdr:cNvPr id="389" name="フローチャート : 判断 388"/>
        <xdr:cNvSpPr/>
      </xdr:nvSpPr>
      <xdr:spPr>
        <a:xfrm>
          <a:off x="15240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117069</xdr:rowOff>
    </xdr:from>
    <xdr:ext cx="762000" cy="259045"/>
    <xdr:sp macro="" textlink="">
      <xdr:nvSpPr>
        <xdr:cNvPr id="390" name="テキスト ボックス 389"/>
        <xdr:cNvSpPr txBox="1"/>
      </xdr:nvSpPr>
      <xdr:spPr>
        <a:xfrm>
          <a:off x="14909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44</xdr:row>
      <xdr:rowOff>104775</xdr:rowOff>
    </xdr:to>
    <xdr:cxnSp macro="">
      <xdr:nvCxnSpPr>
        <xdr:cNvPr id="391" name="直線コネクタ 390"/>
        <xdr:cNvCxnSpPr/>
      </xdr:nvCxnSpPr>
      <xdr:spPr>
        <a:xfrm>
          <a:off x="13512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2" name="フローチャート : 判断 391"/>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3" name="テキスト ボックス 392"/>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4" name="フローチャート : 判断 393"/>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5" name="テキスト ボックス 394"/>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125942</xdr:rowOff>
    </xdr:from>
    <xdr:to>
      <xdr:col>24</xdr:col>
      <xdr:colOff>609600</xdr:colOff>
      <xdr:row>42</xdr:row>
      <xdr:rowOff>56092</xdr:rowOff>
    </xdr:to>
    <xdr:sp macro="" textlink="">
      <xdr:nvSpPr>
        <xdr:cNvPr id="401" name="円/楕円 400"/>
        <xdr:cNvSpPr/>
      </xdr:nvSpPr>
      <xdr:spPr>
        <a:xfrm>
          <a:off x="16967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98019</xdr:rowOff>
    </xdr:from>
    <xdr:ext cx="762000" cy="259045"/>
    <xdr:sp macro="" textlink="">
      <xdr:nvSpPr>
        <xdr:cNvPr id="402" name="公債費負担の状況該当値テキスト"/>
        <xdr:cNvSpPr txBox="1"/>
      </xdr:nvSpPr>
      <xdr:spPr>
        <a:xfrm>
          <a:off x="17106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115358</xdr:rowOff>
    </xdr:from>
    <xdr:to>
      <xdr:col>23</xdr:col>
      <xdr:colOff>457200</xdr:colOff>
      <xdr:row>43</xdr:row>
      <xdr:rowOff>45508</xdr:rowOff>
    </xdr:to>
    <xdr:sp macro="" textlink="">
      <xdr:nvSpPr>
        <xdr:cNvPr id="403" name="円/楕円 402"/>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30285</xdr:rowOff>
    </xdr:from>
    <xdr:ext cx="736600" cy="259045"/>
    <xdr:sp macro="" textlink="">
      <xdr:nvSpPr>
        <xdr:cNvPr id="404" name="テキスト ボックス 403"/>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24342</xdr:rowOff>
    </xdr:from>
    <xdr:to>
      <xdr:col>22</xdr:col>
      <xdr:colOff>254000</xdr:colOff>
      <xdr:row>43</xdr:row>
      <xdr:rowOff>125942</xdr:rowOff>
    </xdr:to>
    <xdr:sp macro="" textlink="">
      <xdr:nvSpPr>
        <xdr:cNvPr id="405" name="円/楕円 404"/>
        <xdr:cNvSpPr/>
      </xdr:nvSpPr>
      <xdr:spPr>
        <a:xfrm>
          <a:off x="15240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110719</xdr:rowOff>
    </xdr:from>
    <xdr:ext cx="762000" cy="259045"/>
    <xdr:sp macro="" textlink="">
      <xdr:nvSpPr>
        <xdr:cNvPr id="406" name="テキスト ボックス 405"/>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53975</xdr:rowOff>
    </xdr:from>
    <xdr:to>
      <xdr:col>21</xdr:col>
      <xdr:colOff>50800</xdr:colOff>
      <xdr:row>44</xdr:row>
      <xdr:rowOff>155575</xdr:rowOff>
    </xdr:to>
    <xdr:sp macro="" textlink="">
      <xdr:nvSpPr>
        <xdr:cNvPr id="407" name="円/楕円 406"/>
        <xdr:cNvSpPr/>
      </xdr:nvSpPr>
      <xdr:spPr>
        <a:xfrm>
          <a:off x="14351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140352</xdr:rowOff>
    </xdr:from>
    <xdr:ext cx="762000" cy="259045"/>
    <xdr:sp macro="" textlink="">
      <xdr:nvSpPr>
        <xdr:cNvPr id="408" name="テキスト ボックス 407"/>
        <xdr:cNvSpPr txBox="1"/>
      </xdr:nvSpPr>
      <xdr:spPr>
        <a:xfrm>
          <a:off x="14020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09" name="円/楕円 408"/>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0" name="テキスト ボックス 409"/>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以前から類似団体と比べると高い状態ではあったが、平成２６年度までは類似団体を上回るペースで改善に向かっていた。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２７年度に悪化してしまったのは、同年度に発生した水害による災害復旧事業等に充てるために財政調整基金の取り崩しをしたこと、充当可能特定歳入である都市計画税を廃止したことが大きく影響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さらに平成２８年度に１．９％悪化したのは、上記</a:t>
          </a:r>
          <a:r>
            <a:rPr kumimoji="1" lang="ja-JP" altLang="en-US" sz="1300">
              <a:latin typeface="ＭＳ Ｐゴシック"/>
            </a:rPr>
            <a:t>の理由に加え、災害復旧事業債と小学校空調整備等に係る合併特例債の新規発行をしたためである。</a:t>
          </a:r>
          <a:endParaRPr kumimoji="1" lang="en-US" altLang="ja-JP" sz="1300">
            <a:latin typeface="ＭＳ Ｐゴシック"/>
          </a:endParaRPr>
        </a:p>
        <a:p>
          <a:r>
            <a:rPr kumimoji="1" lang="ja-JP" altLang="en-US" sz="1300">
              <a:latin typeface="ＭＳ Ｐゴシック"/>
            </a:rPr>
            <a:t>　今後は常総市財政健全化計画に基づき、出来る限り将来負担比率の軽減を図っていく。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109764</xdr:rowOff>
    </xdr:from>
    <xdr:to>
      <xdr:col>24</xdr:col>
      <xdr:colOff>558800</xdr:colOff>
      <xdr:row>22</xdr:row>
      <xdr:rowOff>142512</xdr:rowOff>
    </xdr:to>
    <xdr:cxnSp macro="">
      <xdr:nvCxnSpPr>
        <xdr:cNvPr id="446" name="直線コネクタ 445"/>
        <xdr:cNvCxnSpPr/>
      </xdr:nvCxnSpPr>
      <xdr:spPr>
        <a:xfrm>
          <a:off x="16179800" y="3881664"/>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120032</xdr:rowOff>
    </xdr:from>
    <xdr:ext cx="762000" cy="259045"/>
    <xdr:sp macro="" textlink="">
      <xdr:nvSpPr>
        <xdr:cNvPr id="447" name="将来負担の状況平均値テキスト"/>
        <xdr:cNvSpPr txBox="1"/>
      </xdr:nvSpPr>
      <xdr:spPr>
        <a:xfrm>
          <a:off x="17106900" y="2691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48" name="フローチャート : 判断 447"/>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63953</xdr:rowOff>
    </xdr:from>
    <xdr:to>
      <xdr:col>23</xdr:col>
      <xdr:colOff>406400</xdr:colOff>
      <xdr:row>22</xdr:row>
      <xdr:rowOff>109764</xdr:rowOff>
    </xdr:to>
    <xdr:cxnSp macro="">
      <xdr:nvCxnSpPr>
        <xdr:cNvPr id="449" name="直線コネクタ 448"/>
        <xdr:cNvCxnSpPr/>
      </xdr:nvCxnSpPr>
      <xdr:spPr>
        <a:xfrm>
          <a:off x="15290800" y="3321503"/>
          <a:ext cx="889000" cy="5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162106</xdr:rowOff>
    </xdr:from>
    <xdr:to>
      <xdr:col>23</xdr:col>
      <xdr:colOff>457200</xdr:colOff>
      <xdr:row>17</xdr:row>
      <xdr:rowOff>92256</xdr:rowOff>
    </xdr:to>
    <xdr:sp macro="" textlink="">
      <xdr:nvSpPr>
        <xdr:cNvPr id="450" name="フローチャート : 判断 449"/>
        <xdr:cNvSpPr/>
      </xdr:nvSpPr>
      <xdr:spPr>
        <a:xfrm>
          <a:off x="16129000" y="290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102433</xdr:rowOff>
    </xdr:from>
    <xdr:ext cx="736600" cy="259045"/>
    <xdr:sp macro="" textlink="">
      <xdr:nvSpPr>
        <xdr:cNvPr id="451" name="テキスト ボックス 450"/>
        <xdr:cNvSpPr txBox="1"/>
      </xdr:nvSpPr>
      <xdr:spPr>
        <a:xfrm>
          <a:off x="15798800" y="267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63953</xdr:rowOff>
    </xdr:from>
    <xdr:to>
      <xdr:col>22</xdr:col>
      <xdr:colOff>203200</xdr:colOff>
      <xdr:row>20</xdr:row>
      <xdr:rowOff>45901</xdr:rowOff>
    </xdr:to>
    <xdr:cxnSp macro="">
      <xdr:nvCxnSpPr>
        <xdr:cNvPr id="452" name="直線コネクタ 451"/>
        <xdr:cNvCxnSpPr/>
      </xdr:nvCxnSpPr>
      <xdr:spPr>
        <a:xfrm flipV="1">
          <a:off x="14401800" y="3321503"/>
          <a:ext cx="889000" cy="15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87993</xdr:rowOff>
    </xdr:from>
    <xdr:to>
      <xdr:col>22</xdr:col>
      <xdr:colOff>254000</xdr:colOff>
      <xdr:row>17</xdr:row>
      <xdr:rowOff>18143</xdr:rowOff>
    </xdr:to>
    <xdr:sp macro="" textlink="">
      <xdr:nvSpPr>
        <xdr:cNvPr id="453" name="フローチャート : 判断 452"/>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54" name="テキスト ボックス 453"/>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45901</xdr:rowOff>
    </xdr:from>
    <xdr:to>
      <xdr:col>21</xdr:col>
      <xdr:colOff>0</xdr:colOff>
      <xdr:row>21</xdr:row>
      <xdr:rowOff>117475</xdr:rowOff>
    </xdr:to>
    <xdr:cxnSp macro="">
      <xdr:nvCxnSpPr>
        <xdr:cNvPr id="455" name="直線コネクタ 454"/>
        <xdr:cNvCxnSpPr/>
      </xdr:nvCxnSpPr>
      <xdr:spPr>
        <a:xfrm flipV="1">
          <a:off x="13512800" y="3474901"/>
          <a:ext cx="889000" cy="2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59599</xdr:rowOff>
    </xdr:from>
    <xdr:to>
      <xdr:col>21</xdr:col>
      <xdr:colOff>50800</xdr:colOff>
      <xdr:row>17</xdr:row>
      <xdr:rowOff>161199</xdr:rowOff>
    </xdr:to>
    <xdr:sp macro="" textlink="">
      <xdr:nvSpPr>
        <xdr:cNvPr id="456" name="フローチャート : 判断 455"/>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171376</xdr:rowOff>
    </xdr:from>
    <xdr:ext cx="762000" cy="259045"/>
    <xdr:sp macro="" textlink="">
      <xdr:nvSpPr>
        <xdr:cNvPr id="457" name="テキスト ボックス 456"/>
        <xdr:cNvSpPr txBox="1"/>
      </xdr:nvSpPr>
      <xdr:spPr>
        <a:xfrm>
          <a:off x="14020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58" name="フローチャート : 判断 457"/>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23240</xdr:rowOff>
    </xdr:from>
    <xdr:ext cx="762000" cy="259045"/>
    <xdr:sp macro="" textlink="">
      <xdr:nvSpPr>
        <xdr:cNvPr id="459" name="テキスト ボックス 458"/>
        <xdr:cNvSpPr txBox="1"/>
      </xdr:nvSpPr>
      <xdr:spPr>
        <a:xfrm>
          <a:off x="13131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22</xdr:row>
      <xdr:rowOff>91712</xdr:rowOff>
    </xdr:from>
    <xdr:to>
      <xdr:col>24</xdr:col>
      <xdr:colOff>609600</xdr:colOff>
      <xdr:row>23</xdr:row>
      <xdr:rowOff>21862</xdr:rowOff>
    </xdr:to>
    <xdr:sp macro="" textlink="">
      <xdr:nvSpPr>
        <xdr:cNvPr id="465" name="円/楕円 464"/>
        <xdr:cNvSpPr/>
      </xdr:nvSpPr>
      <xdr:spPr>
        <a:xfrm>
          <a:off x="16967200" y="38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159039</xdr:rowOff>
    </xdr:from>
    <xdr:ext cx="762000" cy="259045"/>
    <xdr:sp macro="" textlink="">
      <xdr:nvSpPr>
        <xdr:cNvPr id="466" name="将来負担の状況該当値テキスト"/>
        <xdr:cNvSpPr txBox="1"/>
      </xdr:nvSpPr>
      <xdr:spPr>
        <a:xfrm>
          <a:off x="17106900" y="375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58964</xdr:rowOff>
    </xdr:from>
    <xdr:to>
      <xdr:col>23</xdr:col>
      <xdr:colOff>457200</xdr:colOff>
      <xdr:row>22</xdr:row>
      <xdr:rowOff>160564</xdr:rowOff>
    </xdr:to>
    <xdr:sp macro="" textlink="">
      <xdr:nvSpPr>
        <xdr:cNvPr id="467" name="円/楕円 466"/>
        <xdr:cNvSpPr/>
      </xdr:nvSpPr>
      <xdr:spPr>
        <a:xfrm>
          <a:off x="16129000" y="3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145341</xdr:rowOff>
    </xdr:from>
    <xdr:ext cx="736600" cy="259045"/>
    <xdr:sp macro="" textlink="">
      <xdr:nvSpPr>
        <xdr:cNvPr id="468" name="テキスト ボックス 467"/>
        <xdr:cNvSpPr txBox="1"/>
      </xdr:nvSpPr>
      <xdr:spPr>
        <a:xfrm>
          <a:off x="15798800" y="391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13153</xdr:rowOff>
    </xdr:from>
    <xdr:to>
      <xdr:col>22</xdr:col>
      <xdr:colOff>254000</xdr:colOff>
      <xdr:row>19</xdr:row>
      <xdr:rowOff>114753</xdr:rowOff>
    </xdr:to>
    <xdr:sp macro="" textlink="">
      <xdr:nvSpPr>
        <xdr:cNvPr id="469" name="円/楕円 468"/>
        <xdr:cNvSpPr/>
      </xdr:nvSpPr>
      <xdr:spPr>
        <a:xfrm>
          <a:off x="15240000" y="32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99530</xdr:rowOff>
    </xdr:from>
    <xdr:ext cx="762000" cy="259045"/>
    <xdr:sp macro="" textlink="">
      <xdr:nvSpPr>
        <xdr:cNvPr id="470" name="テキスト ボックス 469"/>
        <xdr:cNvSpPr txBox="1"/>
      </xdr:nvSpPr>
      <xdr:spPr>
        <a:xfrm>
          <a:off x="14909800" y="335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166551</xdr:rowOff>
    </xdr:from>
    <xdr:to>
      <xdr:col>21</xdr:col>
      <xdr:colOff>50800</xdr:colOff>
      <xdr:row>20</xdr:row>
      <xdr:rowOff>96701</xdr:rowOff>
    </xdr:to>
    <xdr:sp macro="" textlink="">
      <xdr:nvSpPr>
        <xdr:cNvPr id="471" name="円/楕円 470"/>
        <xdr:cNvSpPr/>
      </xdr:nvSpPr>
      <xdr:spPr>
        <a:xfrm>
          <a:off x="14351000" y="34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81478</xdr:rowOff>
    </xdr:from>
    <xdr:ext cx="762000" cy="259045"/>
    <xdr:sp macro="" textlink="">
      <xdr:nvSpPr>
        <xdr:cNvPr id="472" name="テキスト ボックス 471"/>
        <xdr:cNvSpPr txBox="1"/>
      </xdr:nvSpPr>
      <xdr:spPr>
        <a:xfrm>
          <a:off x="14020800" y="351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66675</xdr:rowOff>
    </xdr:from>
    <xdr:to>
      <xdr:col>19</xdr:col>
      <xdr:colOff>533400</xdr:colOff>
      <xdr:row>21</xdr:row>
      <xdr:rowOff>168275</xdr:rowOff>
    </xdr:to>
    <xdr:sp macro="" textlink="">
      <xdr:nvSpPr>
        <xdr:cNvPr id="473" name="円/楕円 472"/>
        <xdr:cNvSpPr/>
      </xdr:nvSpPr>
      <xdr:spPr>
        <a:xfrm>
          <a:off x="13462000" y="3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153052</xdr:rowOff>
    </xdr:from>
    <xdr:ext cx="762000" cy="259045"/>
    <xdr:sp macro="" textlink="">
      <xdr:nvSpPr>
        <xdr:cNvPr id="474" name="テキスト ボックス 473"/>
        <xdr:cNvSpPr txBox="1"/>
      </xdr:nvSpPr>
      <xdr:spPr>
        <a:xfrm>
          <a:off x="13131800" y="375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64,185
59,839
123.64
29,344,846
28,075,518
1,026,198
15,080,698
32,449,101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一般行政職員は、平成２３年度の４０５人から平成２８年度は３８８人となり、５年間で１７人の減となった。</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類似団体を下回っているのは、これまで常総市行政改革集中プランに基づき、定員管理の適正化に取り組み、職員数の抑制を図ってきた成果であるが、そろそろ職員数の抑制が限界に近づいてきている。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人件費自体は若年齢化等により昨年に比べ減少となっているが、市税や交付税などの経常一般財源の減少の方が大きく、相対的に１．６ポイント上がる結果となった。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94343</xdr:rowOff>
    </xdr:from>
    <xdr:to>
      <xdr:col>7</xdr:col>
      <xdr:colOff>15875</xdr:colOff>
      <xdr:row>38</xdr:row>
      <xdr:rowOff>12700</xdr:rowOff>
    </xdr:to>
    <xdr:cxnSp macro="">
      <xdr:nvCxnSpPr>
        <xdr:cNvPr id="68" name="直線コネクタ 67"/>
        <xdr:cNvCxnSpPr/>
      </xdr:nvCxnSpPr>
      <xdr:spPr>
        <a:xfrm>
          <a:off x="3987800" y="62665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138084</xdr:rowOff>
    </xdr:from>
    <xdr:ext cx="762000" cy="259045"/>
    <xdr:sp macro="" textlink="">
      <xdr:nvSpPr>
        <xdr:cNvPr id="69" name="人件費平均値テキスト"/>
        <xdr:cNvSpPr txBox="1"/>
      </xdr:nvSpPr>
      <xdr:spPr>
        <a:xfrm>
          <a:off x="4914900" y="6481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94343</xdr:rowOff>
    </xdr:from>
    <xdr:to>
      <xdr:col>5</xdr:col>
      <xdr:colOff>549275</xdr:colOff>
      <xdr:row>37</xdr:row>
      <xdr:rowOff>86178</xdr:rowOff>
    </xdr:to>
    <xdr:cxnSp macro="">
      <xdr:nvCxnSpPr>
        <xdr:cNvPr id="71" name="直線コネクタ 70"/>
        <xdr:cNvCxnSpPr/>
      </xdr:nvCxnSpPr>
      <xdr:spPr>
        <a:xfrm flipV="1">
          <a:off x="3098800" y="62665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125185</xdr:rowOff>
    </xdr:from>
    <xdr:to>
      <xdr:col>5</xdr:col>
      <xdr:colOff>600075</xdr:colOff>
      <xdr:row>39</xdr:row>
      <xdr:rowOff>55335</xdr:rowOff>
    </xdr:to>
    <xdr:sp macro="" textlink="">
      <xdr:nvSpPr>
        <xdr:cNvPr id="72" name="フローチャート : 判断 71"/>
        <xdr:cNvSpPr/>
      </xdr:nvSpPr>
      <xdr:spPr>
        <a:xfrm>
          <a:off x="3937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40112</xdr:rowOff>
    </xdr:from>
    <xdr:ext cx="736600" cy="259045"/>
    <xdr:sp macro="" textlink="">
      <xdr:nvSpPr>
        <xdr:cNvPr id="73" name="テキスト ボックス 72"/>
        <xdr:cNvSpPr txBox="1"/>
      </xdr:nvSpPr>
      <xdr:spPr>
        <a:xfrm>
          <a:off x="3606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86178</xdr:rowOff>
    </xdr:from>
    <xdr:to>
      <xdr:col>4</xdr:col>
      <xdr:colOff>346075</xdr:colOff>
      <xdr:row>37</xdr:row>
      <xdr:rowOff>135164</xdr:rowOff>
    </xdr:to>
    <xdr:cxnSp macro="">
      <xdr:nvCxnSpPr>
        <xdr:cNvPr id="74" name="直線コネクタ 73"/>
        <xdr:cNvCxnSpPr/>
      </xdr:nvCxnSpPr>
      <xdr:spPr>
        <a:xfrm flipV="1">
          <a:off x="2209800" y="64298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113592</xdr:rowOff>
    </xdr:from>
    <xdr:ext cx="762000" cy="259045"/>
    <xdr:sp macro="" textlink="">
      <xdr:nvSpPr>
        <xdr:cNvPr id="76" name="テキスト ボックス 75"/>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135164</xdr:rowOff>
    </xdr:from>
    <xdr:to>
      <xdr:col>3</xdr:col>
      <xdr:colOff>142875</xdr:colOff>
      <xdr:row>39</xdr:row>
      <xdr:rowOff>135165</xdr:rowOff>
    </xdr:to>
    <xdr:cxnSp macro="">
      <xdr:nvCxnSpPr>
        <xdr:cNvPr id="77" name="直線コネクタ 76"/>
        <xdr:cNvCxnSpPr/>
      </xdr:nvCxnSpPr>
      <xdr:spPr>
        <a:xfrm flipV="1">
          <a:off x="1320800" y="6478814"/>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146249</xdr:rowOff>
    </xdr:from>
    <xdr:ext cx="762000" cy="259045"/>
    <xdr:sp macro="" textlink="">
      <xdr:nvSpPr>
        <xdr:cNvPr id="79" name="テキスト ボックス 78"/>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81" name="テキスト ボックス 80"/>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7" name="円/楕円 86"/>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149877</xdr:rowOff>
    </xdr:from>
    <xdr:ext cx="762000" cy="259045"/>
    <xdr:sp macro="" textlink="">
      <xdr:nvSpPr>
        <xdr:cNvPr id="88"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43543</xdr:rowOff>
    </xdr:from>
    <xdr:to>
      <xdr:col>5</xdr:col>
      <xdr:colOff>600075</xdr:colOff>
      <xdr:row>36</xdr:row>
      <xdr:rowOff>145143</xdr:rowOff>
    </xdr:to>
    <xdr:sp macro="" textlink="">
      <xdr:nvSpPr>
        <xdr:cNvPr id="89" name="円/楕円 88"/>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90" name="テキスト ボックス 89"/>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35378</xdr:rowOff>
    </xdr:from>
    <xdr:to>
      <xdr:col>4</xdr:col>
      <xdr:colOff>396875</xdr:colOff>
      <xdr:row>37</xdr:row>
      <xdr:rowOff>136978</xdr:rowOff>
    </xdr:to>
    <xdr:sp macro="" textlink="">
      <xdr:nvSpPr>
        <xdr:cNvPr id="91" name="円/楕円 90"/>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147155</xdr:rowOff>
    </xdr:from>
    <xdr:ext cx="762000" cy="259045"/>
    <xdr:sp macro="" textlink="">
      <xdr:nvSpPr>
        <xdr:cNvPr id="92" name="テキスト ボックス 91"/>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84364</xdr:rowOff>
    </xdr:from>
    <xdr:to>
      <xdr:col>3</xdr:col>
      <xdr:colOff>193675</xdr:colOff>
      <xdr:row>38</xdr:row>
      <xdr:rowOff>14514</xdr:rowOff>
    </xdr:to>
    <xdr:sp macro="" textlink="">
      <xdr:nvSpPr>
        <xdr:cNvPr id="93" name="円/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94" name="テキスト ボックス 93"/>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84365</xdr:rowOff>
    </xdr:from>
    <xdr:to>
      <xdr:col>1</xdr:col>
      <xdr:colOff>676275</xdr:colOff>
      <xdr:row>40</xdr:row>
      <xdr:rowOff>14515</xdr:rowOff>
    </xdr:to>
    <xdr:sp macro="" textlink="">
      <xdr:nvSpPr>
        <xdr:cNvPr id="95" name="円/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170742</xdr:rowOff>
    </xdr:from>
    <xdr:ext cx="762000" cy="259045"/>
    <xdr:sp macro="" textlink="">
      <xdr:nvSpPr>
        <xdr:cNvPr id="96" name="テキスト ボックス 95"/>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平成２７年度に比べ１．３ポイント上昇してしまったが、これは経常一般財源が減少したことによる影響が大きい。</a:t>
          </a:r>
        </a:p>
        <a:p>
          <a:r>
            <a:rPr kumimoji="1" lang="ja-JP" altLang="en-US" sz="1300">
              <a:solidFill>
                <a:sysClr val="windowText" lastClr="000000"/>
              </a:solidFill>
              <a:latin typeface="ＭＳ Ｐゴシック"/>
            </a:rPr>
            <a:t>　全体的に、民間に任せられるものは民間に委託する流れになっており、今後物件費自体は増加も予想されるが、委託内容を精査し、適正な業務委託を図っていくことで、事務の合理化及び経費の効率的な運用を目指し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151493</xdr:rowOff>
    </xdr:to>
    <xdr:cxnSp macro="">
      <xdr:nvCxnSpPr>
        <xdr:cNvPr id="126" name="直線コネクタ 125"/>
        <xdr:cNvCxnSpPr/>
      </xdr:nvCxnSpPr>
      <xdr:spPr>
        <a:xfrm flipV="1">
          <a:off x="16510000" y="239667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123570</xdr:rowOff>
    </xdr:from>
    <xdr:ext cx="762000" cy="259045"/>
    <xdr:sp macro="" textlink="">
      <xdr:nvSpPr>
        <xdr:cNvPr id="127" name="物件費最小値テキスト"/>
        <xdr:cNvSpPr txBox="1"/>
      </xdr:nvSpPr>
      <xdr:spPr>
        <a:xfrm>
          <a:off x="16598900" y="37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151493</xdr:rowOff>
    </xdr:from>
    <xdr:to>
      <xdr:col>24</xdr:col>
      <xdr:colOff>120650</xdr:colOff>
      <xdr:row>21</xdr:row>
      <xdr:rowOff>151493</xdr:rowOff>
    </xdr:to>
    <xdr:cxnSp macro="">
      <xdr:nvCxnSpPr>
        <xdr:cNvPr id="128" name="直線コネクタ 127"/>
        <xdr:cNvCxnSpPr/>
      </xdr:nvCxnSpPr>
      <xdr:spPr>
        <a:xfrm>
          <a:off x="16421100" y="375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29"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30" name="直線コネクタ 129"/>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127000</xdr:rowOff>
    </xdr:from>
    <xdr:to>
      <xdr:col>24</xdr:col>
      <xdr:colOff>31750</xdr:colOff>
      <xdr:row>13</xdr:row>
      <xdr:rowOff>167821</xdr:rowOff>
    </xdr:to>
    <xdr:cxnSp macro="">
      <xdr:nvCxnSpPr>
        <xdr:cNvPr id="131" name="直線コネクタ 130"/>
        <xdr:cNvCxnSpPr/>
      </xdr:nvCxnSpPr>
      <xdr:spPr>
        <a:xfrm>
          <a:off x="15671800" y="2184400"/>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154413</xdr:rowOff>
    </xdr:from>
    <xdr:ext cx="762000" cy="259045"/>
    <xdr:sp macro="" textlink="">
      <xdr:nvSpPr>
        <xdr:cNvPr id="132" name="物件費平均値テキスト"/>
        <xdr:cNvSpPr txBox="1"/>
      </xdr:nvSpPr>
      <xdr:spPr>
        <a:xfrm>
          <a:off x="16598900" y="306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33" name="フローチャート : 判断 132"/>
        <xdr:cNvSpPr/>
      </xdr:nvSpPr>
      <xdr:spPr>
        <a:xfrm>
          <a:off x="164592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127000</xdr:rowOff>
    </xdr:from>
    <xdr:to>
      <xdr:col>22</xdr:col>
      <xdr:colOff>565150</xdr:colOff>
      <xdr:row>12</xdr:row>
      <xdr:rowOff>159657</xdr:rowOff>
    </xdr:to>
    <xdr:cxnSp macro="">
      <xdr:nvCxnSpPr>
        <xdr:cNvPr id="134" name="直線コネクタ 133"/>
        <xdr:cNvCxnSpPr/>
      </xdr:nvCxnSpPr>
      <xdr:spPr>
        <a:xfrm flipV="1">
          <a:off x="14782800" y="2184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84364</xdr:rowOff>
    </xdr:from>
    <xdr:to>
      <xdr:col>22</xdr:col>
      <xdr:colOff>615950</xdr:colOff>
      <xdr:row>18</xdr:row>
      <xdr:rowOff>14514</xdr:rowOff>
    </xdr:to>
    <xdr:sp macro="" textlink="">
      <xdr:nvSpPr>
        <xdr:cNvPr id="135" name="フローチャート : 判断 134"/>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36" name="テキスト ボックス 135"/>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94343</xdr:rowOff>
    </xdr:from>
    <xdr:to>
      <xdr:col>21</xdr:col>
      <xdr:colOff>361950</xdr:colOff>
      <xdr:row>12</xdr:row>
      <xdr:rowOff>159657</xdr:rowOff>
    </xdr:to>
    <xdr:cxnSp macro="">
      <xdr:nvCxnSpPr>
        <xdr:cNvPr id="137" name="直線コネクタ 136"/>
        <xdr:cNvCxnSpPr/>
      </xdr:nvCxnSpPr>
      <xdr:spPr>
        <a:xfrm>
          <a:off x="13893800" y="2151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94343</xdr:rowOff>
    </xdr:from>
    <xdr:to>
      <xdr:col>20</xdr:col>
      <xdr:colOff>158750</xdr:colOff>
      <xdr:row>13</xdr:row>
      <xdr:rowOff>37193</xdr:rowOff>
    </xdr:to>
    <xdr:cxnSp macro="">
      <xdr:nvCxnSpPr>
        <xdr:cNvPr id="140" name="直線コネクタ 139"/>
        <xdr:cNvCxnSpPr/>
      </xdr:nvCxnSpPr>
      <xdr:spPr>
        <a:xfrm flipV="1">
          <a:off x="13004800" y="2151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125186</xdr:rowOff>
    </xdr:from>
    <xdr:to>
      <xdr:col>20</xdr:col>
      <xdr:colOff>209550</xdr:colOff>
      <xdr:row>17</xdr:row>
      <xdr:rowOff>55336</xdr:rowOff>
    </xdr:to>
    <xdr:sp macro="" textlink="">
      <xdr:nvSpPr>
        <xdr:cNvPr id="141" name="フローチャート :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43543</xdr:rowOff>
    </xdr:from>
    <xdr:to>
      <xdr:col>19</xdr:col>
      <xdr:colOff>6350</xdr:colOff>
      <xdr:row>16</xdr:row>
      <xdr:rowOff>145143</xdr:rowOff>
    </xdr:to>
    <xdr:sp macro="" textlink="">
      <xdr:nvSpPr>
        <xdr:cNvPr id="143" name="フローチャート : 判断 142"/>
        <xdr:cNvSpPr/>
      </xdr:nvSpPr>
      <xdr:spPr>
        <a:xfrm>
          <a:off x="12954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129920</xdr:rowOff>
    </xdr:from>
    <xdr:ext cx="762000" cy="259045"/>
    <xdr:sp macro="" textlink="">
      <xdr:nvSpPr>
        <xdr:cNvPr id="144" name="テキスト ボックス 143"/>
        <xdr:cNvSpPr txBox="1"/>
      </xdr:nvSpPr>
      <xdr:spPr>
        <a:xfrm>
          <a:off x="12623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117021</xdr:rowOff>
    </xdr:from>
    <xdr:to>
      <xdr:col>24</xdr:col>
      <xdr:colOff>82550</xdr:colOff>
      <xdr:row>14</xdr:row>
      <xdr:rowOff>47171</xdr:rowOff>
    </xdr:to>
    <xdr:sp macro="" textlink="">
      <xdr:nvSpPr>
        <xdr:cNvPr id="150" name="円/楕円 149"/>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25598</xdr:rowOff>
    </xdr:from>
    <xdr:ext cx="762000" cy="259045"/>
    <xdr:sp macro="" textlink="">
      <xdr:nvSpPr>
        <xdr:cNvPr id="151" name="物件費該当値テキスト"/>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76200</xdr:rowOff>
    </xdr:from>
    <xdr:to>
      <xdr:col>22</xdr:col>
      <xdr:colOff>615950</xdr:colOff>
      <xdr:row>13</xdr:row>
      <xdr:rowOff>6350</xdr:rowOff>
    </xdr:to>
    <xdr:sp macro="" textlink="">
      <xdr:nvSpPr>
        <xdr:cNvPr id="152" name="円/楕円 151"/>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16527</xdr:rowOff>
    </xdr:from>
    <xdr:ext cx="736600" cy="259045"/>
    <xdr:sp macro="" textlink="">
      <xdr:nvSpPr>
        <xdr:cNvPr id="153" name="テキスト ボックス 152"/>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108857</xdr:rowOff>
    </xdr:from>
    <xdr:to>
      <xdr:col>21</xdr:col>
      <xdr:colOff>412750</xdr:colOff>
      <xdr:row>13</xdr:row>
      <xdr:rowOff>39007</xdr:rowOff>
    </xdr:to>
    <xdr:sp macro="" textlink="">
      <xdr:nvSpPr>
        <xdr:cNvPr id="154" name="円/楕円 153"/>
        <xdr:cNvSpPr/>
      </xdr:nvSpPr>
      <xdr:spPr>
        <a:xfrm>
          <a:off x="14732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49184</xdr:rowOff>
    </xdr:from>
    <xdr:ext cx="762000" cy="259045"/>
    <xdr:sp macro="" textlink="">
      <xdr:nvSpPr>
        <xdr:cNvPr id="155" name="テキスト ボックス 154"/>
        <xdr:cNvSpPr txBox="1"/>
      </xdr:nvSpPr>
      <xdr:spPr>
        <a:xfrm>
          <a:off x="14401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43543</xdr:rowOff>
    </xdr:from>
    <xdr:to>
      <xdr:col>20</xdr:col>
      <xdr:colOff>209550</xdr:colOff>
      <xdr:row>12</xdr:row>
      <xdr:rowOff>145143</xdr:rowOff>
    </xdr:to>
    <xdr:sp macro="" textlink="">
      <xdr:nvSpPr>
        <xdr:cNvPr id="156" name="円/楕円 155"/>
        <xdr:cNvSpPr/>
      </xdr:nvSpPr>
      <xdr:spPr>
        <a:xfrm>
          <a:off x="13843000" y="2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155320</xdr:rowOff>
    </xdr:from>
    <xdr:ext cx="762000" cy="259045"/>
    <xdr:sp macro="" textlink="">
      <xdr:nvSpPr>
        <xdr:cNvPr id="157" name="テキスト ボックス 156"/>
        <xdr:cNvSpPr txBox="1"/>
      </xdr:nvSpPr>
      <xdr:spPr>
        <a:xfrm>
          <a:off x="13512800" y="186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8" name="円/楕円 157"/>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9" name="テキスト ボックス 158"/>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類似団体の平均を下回っているものの、扶助費が占める割合は上昇傾向にある。</a:t>
          </a:r>
        </a:p>
        <a:p>
          <a:r>
            <a:rPr kumimoji="1" lang="ja-JP" altLang="en-US" sz="1300">
              <a:solidFill>
                <a:sysClr val="windowText" lastClr="000000"/>
              </a:solidFill>
              <a:latin typeface="ＭＳ Ｐゴシック"/>
            </a:rPr>
            <a:t>　平成２８年度については障がい者自立支援給付費は伸びているものの、扶助費全体の総額でみると減少している。０．４ポイント上昇した要因は経常一般財源の減少によるものである。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5" name="直線コネクタ 184"/>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7" name="直線コネクタ 18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8"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9" name="直線コネクタ 188"/>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104140</xdr:rowOff>
    </xdr:to>
    <xdr:cxnSp macro="">
      <xdr:nvCxnSpPr>
        <xdr:cNvPr id="190" name="直線コネクタ 189"/>
        <xdr:cNvCxnSpPr/>
      </xdr:nvCxnSpPr>
      <xdr:spPr>
        <a:xfrm>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9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2" name="フローチャート : 判断 19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56</xdr:row>
      <xdr:rowOff>12700</xdr:rowOff>
    </xdr:to>
    <xdr:cxnSp macro="">
      <xdr:nvCxnSpPr>
        <xdr:cNvPr id="193" name="直線コネクタ 192"/>
        <xdr:cNvCxnSpPr/>
      </xdr:nvCxnSpPr>
      <xdr:spPr>
        <a:xfrm>
          <a:off x="3098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53340</xdr:rowOff>
    </xdr:from>
    <xdr:to>
      <xdr:col>5</xdr:col>
      <xdr:colOff>600075</xdr:colOff>
      <xdr:row>58</xdr:row>
      <xdr:rowOff>154940</xdr:rowOff>
    </xdr:to>
    <xdr:sp macro="" textlink="">
      <xdr:nvSpPr>
        <xdr:cNvPr id="194" name="フローチャート : 判断 193"/>
        <xdr:cNvSpPr/>
      </xdr:nvSpPr>
      <xdr:spPr>
        <a:xfrm>
          <a:off x="3937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195" name="テキスト ボックス 194"/>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46990</xdr:rowOff>
    </xdr:to>
    <xdr:cxnSp macro="">
      <xdr:nvCxnSpPr>
        <xdr:cNvPr id="196" name="直線コネクタ 195"/>
        <xdr:cNvCxnSpPr/>
      </xdr:nvCxnSpPr>
      <xdr:spPr>
        <a:xfrm>
          <a:off x="2209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7" name="フローチャート : 判断 196"/>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98" name="テキスト ボックス 197"/>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92710</xdr:rowOff>
    </xdr:to>
    <xdr:cxnSp macro="">
      <xdr:nvCxnSpPr>
        <xdr:cNvPr id="199" name="直線コネクタ 198"/>
        <xdr:cNvCxnSpPr/>
      </xdr:nvCxnSpPr>
      <xdr:spPr>
        <a:xfrm flipV="1">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200" name="フローチャート : 判断 199"/>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201" name="テキスト ボックス 200"/>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2" name="フローチャート : 判断 201"/>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03" name="テキスト ボックス 202"/>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09" name="円/楕円 208"/>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69867</xdr:rowOff>
    </xdr:from>
    <xdr:ext cx="762000" cy="259045"/>
    <xdr:sp macro="" textlink="">
      <xdr:nvSpPr>
        <xdr:cNvPr id="210"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13" name="円/楕円 212"/>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14" name="テキスト ボックス 213"/>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5" name="円/楕円 214"/>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16" name="テキスト ボックス 215"/>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17" name="円/楕円 216"/>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18" name="テキスト ボックス 217"/>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類似団体を上回っており，平成２８年度においてはその差が広がったが、要因は下水道事業特別会計における公債費負担への繰出金と国民健康保険療特別会計の収支が悪化したことによる繰出金が多額になったこと、また、経常一般財源が減少したことによ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特別会計の独立採算の原則に基づき、各特別会計とも経営改善に取り組み、また給付等は適正化を図り、出来る限り一般会計の負担を減らしていけるよう努める。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4" name="直線コネクタ 243"/>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7"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8" name="直線コネクタ 247"/>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60</xdr:row>
      <xdr:rowOff>81280</xdr:rowOff>
    </xdr:to>
    <xdr:cxnSp macro="">
      <xdr:nvCxnSpPr>
        <xdr:cNvPr id="249" name="直線コネクタ 248"/>
        <xdr:cNvCxnSpPr/>
      </xdr:nvCxnSpPr>
      <xdr:spPr>
        <a:xfrm>
          <a:off x="15671800" y="10253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69867</xdr:rowOff>
    </xdr:from>
    <xdr:ext cx="762000" cy="259045"/>
    <xdr:sp macro="" textlink="">
      <xdr:nvSpPr>
        <xdr:cNvPr id="250" name="その他平均値テキスト"/>
        <xdr:cNvSpPr txBox="1"/>
      </xdr:nvSpPr>
      <xdr:spPr>
        <a:xfrm>
          <a:off x="16598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51" name="フローチャート : 判断 250"/>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138430</xdr:rowOff>
    </xdr:from>
    <xdr:to>
      <xdr:col>22</xdr:col>
      <xdr:colOff>565150</xdr:colOff>
      <xdr:row>59</xdr:row>
      <xdr:rowOff>161290</xdr:rowOff>
    </xdr:to>
    <xdr:cxnSp macro="">
      <xdr:nvCxnSpPr>
        <xdr:cNvPr id="252" name="直線コネクタ 251"/>
        <xdr:cNvCxnSpPr/>
      </xdr:nvCxnSpPr>
      <xdr:spPr>
        <a:xfrm flipV="1">
          <a:off x="14782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30480</xdr:rowOff>
    </xdr:from>
    <xdr:to>
      <xdr:col>22</xdr:col>
      <xdr:colOff>615950</xdr:colOff>
      <xdr:row>58</xdr:row>
      <xdr:rowOff>132080</xdr:rowOff>
    </xdr:to>
    <xdr:sp macro="" textlink="">
      <xdr:nvSpPr>
        <xdr:cNvPr id="253" name="フローチャート :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142257</xdr:rowOff>
    </xdr:from>
    <xdr:ext cx="736600" cy="259045"/>
    <xdr:sp macro="" textlink="">
      <xdr:nvSpPr>
        <xdr:cNvPr id="254" name="テキスト ボックス 253"/>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161290</xdr:rowOff>
    </xdr:to>
    <xdr:cxnSp macro="">
      <xdr:nvCxnSpPr>
        <xdr:cNvPr id="255" name="直線コネクタ 254"/>
        <xdr:cNvCxnSpPr/>
      </xdr:nvCxnSpPr>
      <xdr:spPr>
        <a:xfrm>
          <a:off x="13893800" y="100939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6" name="フローチャート : 判断 255"/>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7" name="テキスト ボックス 256"/>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1270</xdr:rowOff>
    </xdr:to>
    <xdr:cxnSp macro="">
      <xdr:nvCxnSpPr>
        <xdr:cNvPr id="258" name="直線コネクタ 257"/>
        <xdr:cNvCxnSpPr/>
      </xdr:nvCxnSpPr>
      <xdr:spPr>
        <a:xfrm flipV="1">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9" name="フローチャート :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0" name="テキスト ボックス 259"/>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61" name="フローチャート : 判断 260"/>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62" name="テキスト ボックス 261"/>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30480</xdr:rowOff>
    </xdr:from>
    <xdr:to>
      <xdr:col>24</xdr:col>
      <xdr:colOff>82550</xdr:colOff>
      <xdr:row>60</xdr:row>
      <xdr:rowOff>132080</xdr:rowOff>
    </xdr:to>
    <xdr:sp macro="" textlink="">
      <xdr:nvSpPr>
        <xdr:cNvPr id="268" name="円/楕円 267"/>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2557</xdr:rowOff>
    </xdr:from>
    <xdr:ext cx="762000" cy="259045"/>
    <xdr:sp macro="" textlink="">
      <xdr:nvSpPr>
        <xdr:cNvPr id="269" name="その他該当値テキスト"/>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70" name="円/楕円 269"/>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71" name="テキスト ボックス 270"/>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110490</xdr:rowOff>
    </xdr:from>
    <xdr:to>
      <xdr:col>21</xdr:col>
      <xdr:colOff>412750</xdr:colOff>
      <xdr:row>60</xdr:row>
      <xdr:rowOff>40640</xdr:rowOff>
    </xdr:to>
    <xdr:sp macro="" textlink="">
      <xdr:nvSpPr>
        <xdr:cNvPr id="272" name="円/楕円 271"/>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25417</xdr:rowOff>
    </xdr:from>
    <xdr:ext cx="762000" cy="259045"/>
    <xdr:sp macro="" textlink="">
      <xdr:nvSpPr>
        <xdr:cNvPr id="273" name="テキスト ボックス 272"/>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74" name="円/楕円 273"/>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75" name="テキスト ボックス 274"/>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6" name="円/楕円 275"/>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7" name="テキスト ボックス 276"/>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類似団体を上回っているが、これはごみ処理業務や消防業務といったものが、合併前の旧団体ごとに一部事務組合で行っていることが要因であり、その業務の一元化を進めていくことが課題となっている。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ポイントの悪化は経常一般財源の減少に伴うものであり、今後も、各種団体への補助金等について適正な運用を図っていく。</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5" name="直線コネクタ 304"/>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8"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9" name="直線コネクタ 308"/>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40</xdr:row>
      <xdr:rowOff>63500</xdr:rowOff>
    </xdr:to>
    <xdr:cxnSp macro="">
      <xdr:nvCxnSpPr>
        <xdr:cNvPr id="310" name="直線コネクタ 309"/>
        <xdr:cNvCxnSpPr/>
      </xdr:nvCxnSpPr>
      <xdr:spPr>
        <a:xfrm>
          <a:off x="15671800" y="6756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1"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12" name="フローチャート : 判断 311"/>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40</xdr:row>
      <xdr:rowOff>38100</xdr:rowOff>
    </xdr:to>
    <xdr:cxnSp macro="">
      <xdr:nvCxnSpPr>
        <xdr:cNvPr id="313" name="直線コネクタ 312"/>
        <xdr:cNvCxnSpPr/>
      </xdr:nvCxnSpPr>
      <xdr:spPr>
        <a:xfrm flipV="1">
          <a:off x="14782800" y="6756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50800</xdr:rowOff>
    </xdr:from>
    <xdr:to>
      <xdr:col>22</xdr:col>
      <xdr:colOff>615950</xdr:colOff>
      <xdr:row>36</xdr:row>
      <xdr:rowOff>152400</xdr:rowOff>
    </xdr:to>
    <xdr:sp macro="" textlink="">
      <xdr:nvSpPr>
        <xdr:cNvPr id="314" name="フローチャート : 判断 313"/>
        <xdr:cNvSpPr/>
      </xdr:nvSpPr>
      <xdr:spPr>
        <a:xfrm>
          <a:off x="15621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15" name="テキスト ボックス 314"/>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133350</xdr:rowOff>
    </xdr:from>
    <xdr:to>
      <xdr:col>21</xdr:col>
      <xdr:colOff>361950</xdr:colOff>
      <xdr:row>40</xdr:row>
      <xdr:rowOff>38100</xdr:rowOff>
    </xdr:to>
    <xdr:cxnSp macro="">
      <xdr:nvCxnSpPr>
        <xdr:cNvPr id="316" name="直線コネクタ 315"/>
        <xdr:cNvCxnSpPr/>
      </xdr:nvCxnSpPr>
      <xdr:spPr>
        <a:xfrm>
          <a:off x="13893800" y="681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7" name="フローチャート : 判断 316"/>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105427</xdr:rowOff>
    </xdr:from>
    <xdr:ext cx="762000" cy="259045"/>
    <xdr:sp macro="" textlink="">
      <xdr:nvSpPr>
        <xdr:cNvPr id="318" name="テキスト ボックス 317"/>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133350</xdr:rowOff>
    </xdr:from>
    <xdr:to>
      <xdr:col>20</xdr:col>
      <xdr:colOff>158750</xdr:colOff>
      <xdr:row>39</xdr:row>
      <xdr:rowOff>146050</xdr:rowOff>
    </xdr:to>
    <xdr:cxnSp macro="">
      <xdr:nvCxnSpPr>
        <xdr:cNvPr id="319" name="直線コネクタ 318"/>
        <xdr:cNvCxnSpPr/>
      </xdr:nvCxnSpPr>
      <xdr:spPr>
        <a:xfrm flipV="1">
          <a:off x="13004800" y="681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20" name="フローチャート : 判断 319"/>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21" name="テキスト ボックス 320"/>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22" name="フローチャート : 判断 321"/>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156227</xdr:rowOff>
    </xdr:from>
    <xdr:ext cx="762000" cy="259045"/>
    <xdr:sp macro="" textlink="">
      <xdr:nvSpPr>
        <xdr:cNvPr id="323" name="テキスト ボックス 322"/>
        <xdr:cNvSpPr txBox="1"/>
      </xdr:nvSpPr>
      <xdr:spPr>
        <a:xfrm>
          <a:off x="12623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12700</xdr:rowOff>
    </xdr:from>
    <xdr:to>
      <xdr:col>24</xdr:col>
      <xdr:colOff>82550</xdr:colOff>
      <xdr:row>40</xdr:row>
      <xdr:rowOff>114300</xdr:rowOff>
    </xdr:to>
    <xdr:sp macro="" textlink="">
      <xdr:nvSpPr>
        <xdr:cNvPr id="329" name="円/楕円 328"/>
        <xdr:cNvSpPr/>
      </xdr:nvSpPr>
      <xdr:spPr>
        <a:xfrm>
          <a:off x="16459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156227</xdr:rowOff>
    </xdr:from>
    <xdr:ext cx="762000" cy="259045"/>
    <xdr:sp macro="" textlink="">
      <xdr:nvSpPr>
        <xdr:cNvPr id="330" name="補助費等該当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31" name="円/楕円 330"/>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2" name="テキスト ボックス 331"/>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158750</xdr:rowOff>
    </xdr:from>
    <xdr:to>
      <xdr:col>21</xdr:col>
      <xdr:colOff>412750</xdr:colOff>
      <xdr:row>40</xdr:row>
      <xdr:rowOff>88900</xdr:rowOff>
    </xdr:to>
    <xdr:sp macro="" textlink="">
      <xdr:nvSpPr>
        <xdr:cNvPr id="333" name="円/楕円 332"/>
        <xdr:cNvSpPr/>
      </xdr:nvSpPr>
      <xdr:spPr>
        <a:xfrm>
          <a:off x="14732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73677</xdr:rowOff>
    </xdr:from>
    <xdr:ext cx="762000" cy="259045"/>
    <xdr:sp macro="" textlink="">
      <xdr:nvSpPr>
        <xdr:cNvPr id="334" name="テキスト ボックス 333"/>
        <xdr:cNvSpPr txBox="1"/>
      </xdr:nvSpPr>
      <xdr:spPr>
        <a:xfrm>
          <a:off x="14401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82550</xdr:rowOff>
    </xdr:from>
    <xdr:to>
      <xdr:col>20</xdr:col>
      <xdr:colOff>209550</xdr:colOff>
      <xdr:row>40</xdr:row>
      <xdr:rowOff>12700</xdr:rowOff>
    </xdr:to>
    <xdr:sp macro="" textlink="">
      <xdr:nvSpPr>
        <xdr:cNvPr id="335" name="円/楕円 334"/>
        <xdr:cNvSpPr/>
      </xdr:nvSpPr>
      <xdr:spPr>
        <a:xfrm>
          <a:off x="13843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168927</xdr:rowOff>
    </xdr:from>
    <xdr:ext cx="762000" cy="259045"/>
    <xdr:sp macro="" textlink="">
      <xdr:nvSpPr>
        <xdr:cNvPr id="336" name="テキスト ボックス 335"/>
        <xdr:cNvSpPr txBox="1"/>
      </xdr:nvSpPr>
      <xdr:spPr>
        <a:xfrm>
          <a:off x="13512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95250</xdr:rowOff>
    </xdr:from>
    <xdr:to>
      <xdr:col>19</xdr:col>
      <xdr:colOff>6350</xdr:colOff>
      <xdr:row>40</xdr:row>
      <xdr:rowOff>25400</xdr:rowOff>
    </xdr:to>
    <xdr:sp macro="" textlink="">
      <xdr:nvSpPr>
        <xdr:cNvPr id="337" name="円/楕円 336"/>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10177</xdr:rowOff>
    </xdr:from>
    <xdr:ext cx="762000" cy="259045"/>
    <xdr:sp macro="" textlink="">
      <xdr:nvSpPr>
        <xdr:cNvPr id="338" name="テキスト ボックス 337"/>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類似団体より高い状況は変わらないが、当市も年々改善傾向にはある。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なお、公債費のピークについては、小学校空調整備事業債や災害復旧事業債などの大きな償還が重なっていく、平成３１年度になると見込んでいる。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今後も、事業の緊急性や必要性を考慮し、また計画的な借り入れを行っていくことで、公債費のより一層の削減に努めていく。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6" name="直線コネクタ 365"/>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7"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8" name="直線コネクタ 367"/>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9"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0" name="直線コネクタ 369"/>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152400</xdr:rowOff>
    </xdr:from>
    <xdr:to>
      <xdr:col>7</xdr:col>
      <xdr:colOff>15875</xdr:colOff>
      <xdr:row>79</xdr:row>
      <xdr:rowOff>44450</xdr:rowOff>
    </xdr:to>
    <xdr:cxnSp macro="">
      <xdr:nvCxnSpPr>
        <xdr:cNvPr id="371" name="直線コネクタ 370"/>
        <xdr:cNvCxnSpPr/>
      </xdr:nvCxnSpPr>
      <xdr:spPr>
        <a:xfrm flipV="1">
          <a:off x="3987800" y="13525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2"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3" name="フローチャート : 判断 372"/>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44450</xdr:rowOff>
    </xdr:from>
    <xdr:to>
      <xdr:col>5</xdr:col>
      <xdr:colOff>549275</xdr:colOff>
      <xdr:row>79</xdr:row>
      <xdr:rowOff>57150</xdr:rowOff>
    </xdr:to>
    <xdr:cxnSp macro="">
      <xdr:nvCxnSpPr>
        <xdr:cNvPr id="374" name="直線コネクタ 373"/>
        <xdr:cNvCxnSpPr/>
      </xdr:nvCxnSpPr>
      <xdr:spPr>
        <a:xfrm flipV="1">
          <a:off x="3098800" y="1358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146050</xdr:rowOff>
    </xdr:from>
    <xdr:to>
      <xdr:col>5</xdr:col>
      <xdr:colOff>600075</xdr:colOff>
      <xdr:row>78</xdr:row>
      <xdr:rowOff>76200</xdr:rowOff>
    </xdr:to>
    <xdr:sp macro="" textlink="">
      <xdr:nvSpPr>
        <xdr:cNvPr id="375" name="フローチャート : 判断 374"/>
        <xdr:cNvSpPr/>
      </xdr:nvSpPr>
      <xdr:spPr>
        <a:xfrm>
          <a:off x="3937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86377</xdr:rowOff>
    </xdr:from>
    <xdr:ext cx="736600" cy="259045"/>
    <xdr:sp macro="" textlink="">
      <xdr:nvSpPr>
        <xdr:cNvPr id="376" name="テキスト ボックス 375"/>
        <xdr:cNvSpPr txBox="1"/>
      </xdr:nvSpPr>
      <xdr:spPr>
        <a:xfrm>
          <a:off x="3606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57150</xdr:rowOff>
    </xdr:from>
    <xdr:to>
      <xdr:col>4</xdr:col>
      <xdr:colOff>346075</xdr:colOff>
      <xdr:row>79</xdr:row>
      <xdr:rowOff>95250</xdr:rowOff>
    </xdr:to>
    <xdr:cxnSp macro="">
      <xdr:nvCxnSpPr>
        <xdr:cNvPr id="377" name="直線コネクタ 376"/>
        <xdr:cNvCxnSpPr/>
      </xdr:nvCxnSpPr>
      <xdr:spPr>
        <a:xfrm flipV="1">
          <a:off x="22098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8" name="フローチャート : 判断 377"/>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137177</xdr:rowOff>
    </xdr:from>
    <xdr:ext cx="762000" cy="259045"/>
    <xdr:sp macro="" textlink="">
      <xdr:nvSpPr>
        <xdr:cNvPr id="379" name="テキスト ボックス 378"/>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95250</xdr:rowOff>
    </xdr:from>
    <xdr:to>
      <xdr:col>3</xdr:col>
      <xdr:colOff>142875</xdr:colOff>
      <xdr:row>80</xdr:row>
      <xdr:rowOff>25400</xdr:rowOff>
    </xdr:to>
    <xdr:cxnSp macro="">
      <xdr:nvCxnSpPr>
        <xdr:cNvPr id="380" name="直線コネクタ 379"/>
        <xdr:cNvCxnSpPr/>
      </xdr:nvCxnSpPr>
      <xdr:spPr>
        <a:xfrm flipV="1">
          <a:off x="1320800" y="1363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81" name="フローチャート : 判断 380"/>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2" name="テキスト ボックス 381"/>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3" name="フローチャート : 判断 382"/>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41927</xdr:rowOff>
    </xdr:from>
    <xdr:ext cx="762000" cy="259045"/>
    <xdr:sp macro="" textlink="">
      <xdr:nvSpPr>
        <xdr:cNvPr id="384" name="テキスト ボックス 383"/>
        <xdr:cNvSpPr txBox="1"/>
      </xdr:nvSpPr>
      <xdr:spPr>
        <a:xfrm>
          <a:off x="939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101600</xdr:rowOff>
    </xdr:from>
    <xdr:to>
      <xdr:col>7</xdr:col>
      <xdr:colOff>66675</xdr:colOff>
      <xdr:row>79</xdr:row>
      <xdr:rowOff>31750</xdr:rowOff>
    </xdr:to>
    <xdr:sp macro="" textlink="">
      <xdr:nvSpPr>
        <xdr:cNvPr id="390" name="円/楕円 389"/>
        <xdr:cNvSpPr/>
      </xdr:nvSpPr>
      <xdr:spPr>
        <a:xfrm>
          <a:off x="47752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73677</xdr:rowOff>
    </xdr:from>
    <xdr:ext cx="762000" cy="259045"/>
    <xdr:sp macro="" textlink="">
      <xdr:nvSpPr>
        <xdr:cNvPr id="391" name="公債費該当値テキスト"/>
        <xdr:cNvSpPr txBox="1"/>
      </xdr:nvSpPr>
      <xdr:spPr>
        <a:xfrm>
          <a:off x="49149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165100</xdr:rowOff>
    </xdr:from>
    <xdr:to>
      <xdr:col>5</xdr:col>
      <xdr:colOff>600075</xdr:colOff>
      <xdr:row>79</xdr:row>
      <xdr:rowOff>95250</xdr:rowOff>
    </xdr:to>
    <xdr:sp macro="" textlink="">
      <xdr:nvSpPr>
        <xdr:cNvPr id="392" name="円/楕円 391"/>
        <xdr:cNvSpPr/>
      </xdr:nvSpPr>
      <xdr:spPr>
        <a:xfrm>
          <a:off x="3937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80027</xdr:rowOff>
    </xdr:from>
    <xdr:ext cx="736600" cy="259045"/>
    <xdr:sp macro="" textlink="">
      <xdr:nvSpPr>
        <xdr:cNvPr id="393" name="テキスト ボックス 392"/>
        <xdr:cNvSpPr txBox="1"/>
      </xdr:nvSpPr>
      <xdr:spPr>
        <a:xfrm>
          <a:off x="3606800" y="1362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6350</xdr:rowOff>
    </xdr:from>
    <xdr:to>
      <xdr:col>4</xdr:col>
      <xdr:colOff>396875</xdr:colOff>
      <xdr:row>79</xdr:row>
      <xdr:rowOff>107950</xdr:rowOff>
    </xdr:to>
    <xdr:sp macro="" textlink="">
      <xdr:nvSpPr>
        <xdr:cNvPr id="394" name="円/楕円 393"/>
        <xdr:cNvSpPr/>
      </xdr:nvSpPr>
      <xdr:spPr>
        <a:xfrm>
          <a:off x="3048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92727</xdr:rowOff>
    </xdr:from>
    <xdr:ext cx="762000" cy="259045"/>
    <xdr:sp macro="" textlink="">
      <xdr:nvSpPr>
        <xdr:cNvPr id="395" name="テキスト ボックス 394"/>
        <xdr:cNvSpPr txBox="1"/>
      </xdr:nvSpPr>
      <xdr:spPr>
        <a:xfrm>
          <a:off x="2717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44450</xdr:rowOff>
    </xdr:from>
    <xdr:to>
      <xdr:col>3</xdr:col>
      <xdr:colOff>193675</xdr:colOff>
      <xdr:row>79</xdr:row>
      <xdr:rowOff>146050</xdr:rowOff>
    </xdr:to>
    <xdr:sp macro="" textlink="">
      <xdr:nvSpPr>
        <xdr:cNvPr id="396" name="円/楕円 395"/>
        <xdr:cNvSpPr/>
      </xdr:nvSpPr>
      <xdr:spPr>
        <a:xfrm>
          <a:off x="2159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130827</xdr:rowOff>
    </xdr:from>
    <xdr:ext cx="762000" cy="259045"/>
    <xdr:sp macro="" textlink="">
      <xdr:nvSpPr>
        <xdr:cNvPr id="397" name="テキスト ボックス 396"/>
        <xdr:cNvSpPr txBox="1"/>
      </xdr:nvSpPr>
      <xdr:spPr>
        <a:xfrm>
          <a:off x="1828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146050</xdr:rowOff>
    </xdr:from>
    <xdr:to>
      <xdr:col>1</xdr:col>
      <xdr:colOff>676275</xdr:colOff>
      <xdr:row>80</xdr:row>
      <xdr:rowOff>76200</xdr:rowOff>
    </xdr:to>
    <xdr:sp macro="" textlink="">
      <xdr:nvSpPr>
        <xdr:cNvPr id="398" name="円/楕円 397"/>
        <xdr:cNvSpPr/>
      </xdr:nvSpPr>
      <xdr:spPr>
        <a:xfrm>
          <a:off x="1270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60977</xdr:rowOff>
    </xdr:from>
    <xdr:ext cx="762000" cy="259045"/>
    <xdr:sp macro="" textlink="">
      <xdr:nvSpPr>
        <xdr:cNvPr id="399" name="テキスト ボックス 398"/>
        <xdr:cNvSpPr txBox="1"/>
      </xdr:nvSpPr>
      <xdr:spPr>
        <a:xfrm>
          <a:off x="939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類似団体を下回っているのは物件費に係る経常収支比率が低いことが主な要因となっている。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補助費等その他では類似団体を上回っている状況にあるため、類似団体の平均に近づいていけるよう、徹底した事業の見直しを行い、経常経費の削減に努め、あわせて歳入の確保も図っていく。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107950</xdr:rowOff>
    </xdr:from>
    <xdr:to>
      <xdr:col>24</xdr:col>
      <xdr:colOff>31750</xdr:colOff>
      <xdr:row>81</xdr:row>
      <xdr:rowOff>120650</xdr:rowOff>
    </xdr:to>
    <xdr:cxnSp macro="">
      <xdr:nvCxnSpPr>
        <xdr:cNvPr id="427" name="直線コネクタ 426"/>
        <xdr:cNvCxnSpPr/>
      </xdr:nvCxnSpPr>
      <xdr:spPr>
        <a:xfrm flipV="1">
          <a:off x="16510000" y="12966700"/>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92727</xdr:rowOff>
    </xdr:from>
    <xdr:ext cx="762000" cy="259045"/>
    <xdr:sp macro="" textlink="">
      <xdr:nvSpPr>
        <xdr:cNvPr id="428" name="公債費以外最小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81</xdr:row>
      <xdr:rowOff>120650</xdr:rowOff>
    </xdr:from>
    <xdr:to>
      <xdr:col>24</xdr:col>
      <xdr:colOff>120650</xdr:colOff>
      <xdr:row>81</xdr:row>
      <xdr:rowOff>120650</xdr:rowOff>
    </xdr:to>
    <xdr:cxnSp macro="">
      <xdr:nvCxnSpPr>
        <xdr:cNvPr id="429" name="直線コネクタ 428"/>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22877</xdr:rowOff>
    </xdr:from>
    <xdr:ext cx="762000" cy="259045"/>
    <xdr:sp macro="" textlink="">
      <xdr:nvSpPr>
        <xdr:cNvPr id="430" name="公債費以外最大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75</xdr:row>
      <xdr:rowOff>107950</xdr:rowOff>
    </xdr:from>
    <xdr:to>
      <xdr:col>24</xdr:col>
      <xdr:colOff>120650</xdr:colOff>
      <xdr:row>75</xdr:row>
      <xdr:rowOff>107950</xdr:rowOff>
    </xdr:to>
    <xdr:cxnSp macro="">
      <xdr:nvCxnSpPr>
        <xdr:cNvPr id="431" name="直線コネクタ 430"/>
        <xdr:cNvCxnSpPr/>
      </xdr:nvCxnSpPr>
      <xdr:spPr>
        <a:xfrm>
          <a:off x="16421100" y="1296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38100</xdr:rowOff>
    </xdr:from>
    <xdr:to>
      <xdr:col>24</xdr:col>
      <xdr:colOff>31750</xdr:colOff>
      <xdr:row>78</xdr:row>
      <xdr:rowOff>0</xdr:rowOff>
    </xdr:to>
    <xdr:cxnSp macro="">
      <xdr:nvCxnSpPr>
        <xdr:cNvPr id="432" name="直線コネクタ 431"/>
        <xdr:cNvCxnSpPr/>
      </xdr:nvCxnSpPr>
      <xdr:spPr>
        <a:xfrm>
          <a:off x="15671800" y="127254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33"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34" name="フローチャート : 判断 433"/>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38100</xdr:rowOff>
    </xdr:from>
    <xdr:to>
      <xdr:col>22</xdr:col>
      <xdr:colOff>565150</xdr:colOff>
      <xdr:row>75</xdr:row>
      <xdr:rowOff>95250</xdr:rowOff>
    </xdr:to>
    <xdr:cxnSp macro="">
      <xdr:nvCxnSpPr>
        <xdr:cNvPr id="435" name="直線コネクタ 434"/>
        <xdr:cNvCxnSpPr/>
      </xdr:nvCxnSpPr>
      <xdr:spPr>
        <a:xfrm flipV="1">
          <a:off x="14782800" y="12725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107950</xdr:rowOff>
    </xdr:from>
    <xdr:to>
      <xdr:col>22</xdr:col>
      <xdr:colOff>615950</xdr:colOff>
      <xdr:row>78</xdr:row>
      <xdr:rowOff>38100</xdr:rowOff>
    </xdr:to>
    <xdr:sp macro="" textlink="">
      <xdr:nvSpPr>
        <xdr:cNvPr id="436" name="フローチャート : 判断 435"/>
        <xdr:cNvSpPr/>
      </xdr:nvSpPr>
      <xdr:spPr>
        <a:xfrm>
          <a:off x="15621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22877</xdr:rowOff>
    </xdr:from>
    <xdr:ext cx="736600" cy="259045"/>
    <xdr:sp macro="" textlink="">
      <xdr:nvSpPr>
        <xdr:cNvPr id="437" name="テキスト ボックス 436"/>
        <xdr:cNvSpPr txBox="1"/>
      </xdr:nvSpPr>
      <xdr:spPr>
        <a:xfrm>
          <a:off x="15290800" y="1339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76200</xdr:rowOff>
    </xdr:from>
    <xdr:to>
      <xdr:col>21</xdr:col>
      <xdr:colOff>361950</xdr:colOff>
      <xdr:row>75</xdr:row>
      <xdr:rowOff>95250</xdr:rowOff>
    </xdr:to>
    <xdr:cxnSp macro="">
      <xdr:nvCxnSpPr>
        <xdr:cNvPr id="438" name="直線コネクタ 437"/>
        <xdr:cNvCxnSpPr/>
      </xdr:nvCxnSpPr>
      <xdr:spPr>
        <a:xfrm>
          <a:off x="13893800" y="1276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146050</xdr:rowOff>
    </xdr:from>
    <xdr:to>
      <xdr:col>21</xdr:col>
      <xdr:colOff>412750</xdr:colOff>
      <xdr:row>76</xdr:row>
      <xdr:rowOff>76200</xdr:rowOff>
    </xdr:to>
    <xdr:sp macro="" textlink="">
      <xdr:nvSpPr>
        <xdr:cNvPr id="439" name="フローチャート : 判断 438"/>
        <xdr:cNvSpPr/>
      </xdr:nvSpPr>
      <xdr:spPr>
        <a:xfrm>
          <a:off x="14732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60977</xdr:rowOff>
    </xdr:from>
    <xdr:ext cx="762000" cy="259045"/>
    <xdr:sp macro="" textlink="">
      <xdr:nvSpPr>
        <xdr:cNvPr id="440" name="テキスト ボックス 439"/>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76200</xdr:rowOff>
    </xdr:from>
    <xdr:to>
      <xdr:col>20</xdr:col>
      <xdr:colOff>158750</xdr:colOff>
      <xdr:row>76</xdr:row>
      <xdr:rowOff>139700</xdr:rowOff>
    </xdr:to>
    <xdr:cxnSp macro="">
      <xdr:nvCxnSpPr>
        <xdr:cNvPr id="441" name="直線コネクタ 440"/>
        <xdr:cNvCxnSpPr/>
      </xdr:nvCxnSpPr>
      <xdr:spPr>
        <a:xfrm flipV="1">
          <a:off x="13004800" y="127635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82550</xdr:rowOff>
    </xdr:from>
    <xdr:to>
      <xdr:col>20</xdr:col>
      <xdr:colOff>209550</xdr:colOff>
      <xdr:row>76</xdr:row>
      <xdr:rowOff>12700</xdr:rowOff>
    </xdr:to>
    <xdr:sp macro="" textlink="">
      <xdr:nvSpPr>
        <xdr:cNvPr id="442" name="フローチャート : 判断 441"/>
        <xdr:cNvSpPr/>
      </xdr:nvSpPr>
      <xdr:spPr>
        <a:xfrm>
          <a:off x="13843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168927</xdr:rowOff>
    </xdr:from>
    <xdr:ext cx="762000" cy="259045"/>
    <xdr:sp macro="" textlink="">
      <xdr:nvSpPr>
        <xdr:cNvPr id="443" name="テキスト ボックス 442"/>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158750</xdr:rowOff>
    </xdr:from>
    <xdr:to>
      <xdr:col>19</xdr:col>
      <xdr:colOff>6350</xdr:colOff>
      <xdr:row>76</xdr:row>
      <xdr:rowOff>88900</xdr:rowOff>
    </xdr:to>
    <xdr:sp macro="" textlink="">
      <xdr:nvSpPr>
        <xdr:cNvPr id="444" name="フローチャート : 判断 443"/>
        <xdr:cNvSpPr/>
      </xdr:nvSpPr>
      <xdr:spPr>
        <a:xfrm>
          <a:off x="12954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99077</xdr:rowOff>
    </xdr:from>
    <xdr:ext cx="762000" cy="259045"/>
    <xdr:sp macro="" textlink="">
      <xdr:nvSpPr>
        <xdr:cNvPr id="445" name="テキスト ボックス 444"/>
        <xdr:cNvSpPr txBox="1"/>
      </xdr:nvSpPr>
      <xdr:spPr>
        <a:xfrm>
          <a:off x="12623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120650</xdr:rowOff>
    </xdr:from>
    <xdr:to>
      <xdr:col>24</xdr:col>
      <xdr:colOff>82550</xdr:colOff>
      <xdr:row>78</xdr:row>
      <xdr:rowOff>50800</xdr:rowOff>
    </xdr:to>
    <xdr:sp macro="" textlink="">
      <xdr:nvSpPr>
        <xdr:cNvPr id="451" name="円/楕円 450"/>
        <xdr:cNvSpPr/>
      </xdr:nvSpPr>
      <xdr:spPr>
        <a:xfrm>
          <a:off x="164592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137177</xdr:rowOff>
    </xdr:from>
    <xdr:ext cx="762000" cy="259045"/>
    <xdr:sp macro="" textlink="">
      <xdr:nvSpPr>
        <xdr:cNvPr id="452" name="公債費以外該当値テキスト"/>
        <xdr:cNvSpPr txBox="1"/>
      </xdr:nvSpPr>
      <xdr:spPr>
        <a:xfrm>
          <a:off x="165989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158750</xdr:rowOff>
    </xdr:from>
    <xdr:to>
      <xdr:col>22</xdr:col>
      <xdr:colOff>615950</xdr:colOff>
      <xdr:row>74</xdr:row>
      <xdr:rowOff>88900</xdr:rowOff>
    </xdr:to>
    <xdr:sp macro="" textlink="">
      <xdr:nvSpPr>
        <xdr:cNvPr id="453" name="円/楕円 452"/>
        <xdr:cNvSpPr/>
      </xdr:nvSpPr>
      <xdr:spPr>
        <a:xfrm>
          <a:off x="15621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99077</xdr:rowOff>
    </xdr:from>
    <xdr:ext cx="736600" cy="259045"/>
    <xdr:sp macro="" textlink="">
      <xdr:nvSpPr>
        <xdr:cNvPr id="454" name="テキスト ボックス 453"/>
        <xdr:cNvSpPr txBox="1"/>
      </xdr:nvSpPr>
      <xdr:spPr>
        <a:xfrm>
          <a:off x="15290800" y="1244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44450</xdr:rowOff>
    </xdr:from>
    <xdr:to>
      <xdr:col>21</xdr:col>
      <xdr:colOff>412750</xdr:colOff>
      <xdr:row>75</xdr:row>
      <xdr:rowOff>146050</xdr:rowOff>
    </xdr:to>
    <xdr:sp macro="" textlink="">
      <xdr:nvSpPr>
        <xdr:cNvPr id="455" name="円/楕円 454"/>
        <xdr:cNvSpPr/>
      </xdr:nvSpPr>
      <xdr:spPr>
        <a:xfrm>
          <a:off x="14732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156227</xdr:rowOff>
    </xdr:from>
    <xdr:ext cx="762000" cy="259045"/>
    <xdr:sp macro="" textlink="">
      <xdr:nvSpPr>
        <xdr:cNvPr id="456" name="テキスト ボックス 455"/>
        <xdr:cNvSpPr txBox="1"/>
      </xdr:nvSpPr>
      <xdr:spPr>
        <a:xfrm>
          <a:off x="14401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25400</xdr:rowOff>
    </xdr:from>
    <xdr:to>
      <xdr:col>20</xdr:col>
      <xdr:colOff>209550</xdr:colOff>
      <xdr:row>74</xdr:row>
      <xdr:rowOff>127000</xdr:rowOff>
    </xdr:to>
    <xdr:sp macro="" textlink="">
      <xdr:nvSpPr>
        <xdr:cNvPr id="457" name="円/楕円 456"/>
        <xdr:cNvSpPr/>
      </xdr:nvSpPr>
      <xdr:spPr>
        <a:xfrm>
          <a:off x="13843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137177</xdr:rowOff>
    </xdr:from>
    <xdr:ext cx="762000" cy="259045"/>
    <xdr:sp macro="" textlink="">
      <xdr:nvSpPr>
        <xdr:cNvPr id="458" name="テキスト ボックス 457"/>
        <xdr:cNvSpPr txBox="1"/>
      </xdr:nvSpPr>
      <xdr:spPr>
        <a:xfrm>
          <a:off x="135128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88900</xdr:rowOff>
    </xdr:from>
    <xdr:to>
      <xdr:col>19</xdr:col>
      <xdr:colOff>6350</xdr:colOff>
      <xdr:row>77</xdr:row>
      <xdr:rowOff>19050</xdr:rowOff>
    </xdr:to>
    <xdr:sp macro="" textlink="">
      <xdr:nvSpPr>
        <xdr:cNvPr id="459" name="円/楕円 458"/>
        <xdr:cNvSpPr/>
      </xdr:nvSpPr>
      <xdr:spPr>
        <a:xfrm>
          <a:off x="12954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3827</xdr:rowOff>
    </xdr:from>
    <xdr:ext cx="762000" cy="259045"/>
    <xdr:sp macro="" textlink="">
      <xdr:nvSpPr>
        <xdr:cNvPr id="460" name="テキスト ボックス 459"/>
        <xdr:cNvSpPr txBox="1"/>
      </xdr:nvSpPr>
      <xdr:spPr>
        <a:xfrm>
          <a:off x="12623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155042</xdr:rowOff>
    </xdr:from>
    <xdr:to>
      <xdr:col>4</xdr:col>
      <xdr:colOff>1117600</xdr:colOff>
      <xdr:row>16</xdr:row>
      <xdr:rowOff>154546</xdr:rowOff>
    </xdr:to>
    <xdr:cxnSp macro="">
      <xdr:nvCxnSpPr>
        <xdr:cNvPr id="50" name="直線コネクタ 49"/>
        <xdr:cNvCxnSpPr/>
      </xdr:nvCxnSpPr>
      <xdr:spPr bwMode="auto">
        <a:xfrm>
          <a:off x="5003800" y="2774417"/>
          <a:ext cx="647700" cy="17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9669</xdr:rowOff>
    </xdr:from>
    <xdr:ext cx="762000" cy="259045"/>
    <xdr:sp macro="" textlink="">
      <xdr:nvSpPr>
        <xdr:cNvPr id="51" name="人口1人当たり決算額の推移平均値テキスト130"/>
        <xdr:cNvSpPr txBox="1"/>
      </xdr:nvSpPr>
      <xdr:spPr>
        <a:xfrm>
          <a:off x="5740400" y="2629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155042</xdr:rowOff>
    </xdr:from>
    <xdr:to>
      <xdr:col>4</xdr:col>
      <xdr:colOff>469900</xdr:colOff>
      <xdr:row>16</xdr:row>
      <xdr:rowOff>153289</xdr:rowOff>
    </xdr:to>
    <xdr:cxnSp macro="">
      <xdr:nvCxnSpPr>
        <xdr:cNvPr id="53" name="直線コネクタ 52"/>
        <xdr:cNvCxnSpPr/>
      </xdr:nvCxnSpPr>
      <xdr:spPr bwMode="auto">
        <a:xfrm flipV="1">
          <a:off x="4305300" y="2774417"/>
          <a:ext cx="698500" cy="16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83477</xdr:rowOff>
    </xdr:from>
    <xdr:to>
      <xdr:col>4</xdr:col>
      <xdr:colOff>520700</xdr:colOff>
      <xdr:row>18</xdr:row>
      <xdr:rowOff>13627</xdr:rowOff>
    </xdr:to>
    <xdr:sp macro="" textlink="">
      <xdr:nvSpPr>
        <xdr:cNvPr id="54" name="フローチャート : 判断 53"/>
        <xdr:cNvSpPr/>
      </xdr:nvSpPr>
      <xdr:spPr bwMode="auto">
        <a:xfrm>
          <a:off x="4953000" y="3045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169854</xdr:rowOff>
    </xdr:from>
    <xdr:ext cx="736600" cy="259045"/>
    <xdr:sp macro="" textlink="">
      <xdr:nvSpPr>
        <xdr:cNvPr id="55" name="テキスト ボックス 54"/>
        <xdr:cNvSpPr txBox="1"/>
      </xdr:nvSpPr>
      <xdr:spPr>
        <a:xfrm>
          <a:off x="4622800" y="3132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153289</xdr:rowOff>
    </xdr:from>
    <xdr:to>
      <xdr:col>3</xdr:col>
      <xdr:colOff>904875</xdr:colOff>
      <xdr:row>17</xdr:row>
      <xdr:rowOff>117323</xdr:rowOff>
    </xdr:to>
    <xdr:cxnSp macro="">
      <xdr:nvCxnSpPr>
        <xdr:cNvPr id="56" name="直線コネクタ 55"/>
        <xdr:cNvCxnSpPr/>
      </xdr:nvCxnSpPr>
      <xdr:spPr bwMode="auto">
        <a:xfrm flipV="1">
          <a:off x="3606800" y="2944114"/>
          <a:ext cx="698500" cy="135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123740</xdr:rowOff>
    </xdr:from>
    <xdr:ext cx="762000" cy="259045"/>
    <xdr:sp macro="" textlink="">
      <xdr:nvSpPr>
        <xdr:cNvPr id="58" name="テキスト ボックス 57"/>
        <xdr:cNvSpPr txBox="1"/>
      </xdr:nvSpPr>
      <xdr:spPr>
        <a:xfrm>
          <a:off x="39243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151193</xdr:rowOff>
    </xdr:from>
    <xdr:to>
      <xdr:col>3</xdr:col>
      <xdr:colOff>206375</xdr:colOff>
      <xdr:row>17</xdr:row>
      <xdr:rowOff>117323</xdr:rowOff>
    </xdr:to>
    <xdr:cxnSp macro="">
      <xdr:nvCxnSpPr>
        <xdr:cNvPr id="59" name="直線コネクタ 58"/>
        <xdr:cNvCxnSpPr/>
      </xdr:nvCxnSpPr>
      <xdr:spPr bwMode="auto">
        <a:xfrm>
          <a:off x="2908300" y="2770568"/>
          <a:ext cx="698500" cy="30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8335</xdr:rowOff>
    </xdr:from>
    <xdr:ext cx="762000" cy="259045"/>
    <xdr:sp macro="" textlink="">
      <xdr:nvSpPr>
        <xdr:cNvPr id="61" name="テキスト ボックス 60"/>
        <xdr:cNvSpPr txBox="1"/>
      </xdr:nvSpPr>
      <xdr:spPr>
        <a:xfrm>
          <a:off x="32258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68241</xdr:rowOff>
    </xdr:from>
    <xdr:ext cx="762000" cy="259045"/>
    <xdr:sp macro="" textlink="">
      <xdr:nvSpPr>
        <xdr:cNvPr id="63" name="テキスト ボックス 62"/>
        <xdr:cNvSpPr txBox="1"/>
      </xdr:nvSpPr>
      <xdr:spPr>
        <a:xfrm>
          <a:off x="25273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103746</xdr:rowOff>
    </xdr:from>
    <xdr:to>
      <xdr:col>5</xdr:col>
      <xdr:colOff>34925</xdr:colOff>
      <xdr:row>17</xdr:row>
      <xdr:rowOff>33896</xdr:rowOff>
    </xdr:to>
    <xdr:sp macro="" textlink="">
      <xdr:nvSpPr>
        <xdr:cNvPr id="69" name="円/楕円 68"/>
        <xdr:cNvSpPr/>
      </xdr:nvSpPr>
      <xdr:spPr bwMode="auto">
        <a:xfrm>
          <a:off x="5600700" y="289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75823</xdr:rowOff>
    </xdr:from>
    <xdr:ext cx="762000" cy="259045"/>
    <xdr:sp macro="" textlink="">
      <xdr:nvSpPr>
        <xdr:cNvPr id="70" name="人口1人当たり決算額の推移該当値テキスト130"/>
        <xdr:cNvSpPr txBox="1"/>
      </xdr:nvSpPr>
      <xdr:spPr>
        <a:xfrm>
          <a:off x="5740400" y="286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104242</xdr:rowOff>
    </xdr:from>
    <xdr:to>
      <xdr:col>4</xdr:col>
      <xdr:colOff>520700</xdr:colOff>
      <xdr:row>16</xdr:row>
      <xdr:rowOff>34392</xdr:rowOff>
    </xdr:to>
    <xdr:sp macro="" textlink="">
      <xdr:nvSpPr>
        <xdr:cNvPr id="71" name="円/楕円 70"/>
        <xdr:cNvSpPr/>
      </xdr:nvSpPr>
      <xdr:spPr bwMode="auto">
        <a:xfrm>
          <a:off x="4953000" y="272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44569</xdr:rowOff>
    </xdr:from>
    <xdr:ext cx="736600" cy="259045"/>
    <xdr:sp macro="" textlink="">
      <xdr:nvSpPr>
        <xdr:cNvPr id="72" name="テキスト ボックス 71"/>
        <xdr:cNvSpPr txBox="1"/>
      </xdr:nvSpPr>
      <xdr:spPr>
        <a:xfrm>
          <a:off x="4622800" y="249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102489</xdr:rowOff>
    </xdr:from>
    <xdr:to>
      <xdr:col>3</xdr:col>
      <xdr:colOff>955675</xdr:colOff>
      <xdr:row>17</xdr:row>
      <xdr:rowOff>32639</xdr:rowOff>
    </xdr:to>
    <xdr:sp macro="" textlink="">
      <xdr:nvSpPr>
        <xdr:cNvPr id="73" name="円/楕円 72"/>
        <xdr:cNvSpPr/>
      </xdr:nvSpPr>
      <xdr:spPr bwMode="auto">
        <a:xfrm>
          <a:off x="4254500" y="289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17416</xdr:rowOff>
    </xdr:from>
    <xdr:ext cx="762000" cy="259045"/>
    <xdr:sp macro="" textlink="">
      <xdr:nvSpPr>
        <xdr:cNvPr id="74" name="テキスト ボックス 73"/>
        <xdr:cNvSpPr txBox="1"/>
      </xdr:nvSpPr>
      <xdr:spPr>
        <a:xfrm>
          <a:off x="3924300" y="297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66523</xdr:rowOff>
    </xdr:from>
    <xdr:to>
      <xdr:col>3</xdr:col>
      <xdr:colOff>257175</xdr:colOff>
      <xdr:row>17</xdr:row>
      <xdr:rowOff>168123</xdr:rowOff>
    </xdr:to>
    <xdr:sp macro="" textlink="">
      <xdr:nvSpPr>
        <xdr:cNvPr id="75" name="円/楕円 74"/>
        <xdr:cNvSpPr/>
      </xdr:nvSpPr>
      <xdr:spPr bwMode="auto">
        <a:xfrm>
          <a:off x="3556000" y="302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152900</xdr:rowOff>
    </xdr:from>
    <xdr:ext cx="762000" cy="259045"/>
    <xdr:sp macro="" textlink="">
      <xdr:nvSpPr>
        <xdr:cNvPr id="76" name="テキスト ボックス 75"/>
        <xdr:cNvSpPr txBox="1"/>
      </xdr:nvSpPr>
      <xdr:spPr>
        <a:xfrm>
          <a:off x="3225800" y="311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100393</xdr:rowOff>
    </xdr:from>
    <xdr:to>
      <xdr:col>2</xdr:col>
      <xdr:colOff>692150</xdr:colOff>
      <xdr:row>16</xdr:row>
      <xdr:rowOff>30543</xdr:rowOff>
    </xdr:to>
    <xdr:sp macro="" textlink="">
      <xdr:nvSpPr>
        <xdr:cNvPr id="77" name="円/楕円 76"/>
        <xdr:cNvSpPr/>
      </xdr:nvSpPr>
      <xdr:spPr bwMode="auto">
        <a:xfrm>
          <a:off x="2857500" y="271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40720</xdr:rowOff>
    </xdr:from>
    <xdr:ext cx="762000" cy="259045"/>
    <xdr:sp macro="" textlink="">
      <xdr:nvSpPr>
        <xdr:cNvPr id="78" name="テキスト ボックス 77"/>
        <xdr:cNvSpPr txBox="1"/>
      </xdr:nvSpPr>
      <xdr:spPr>
        <a:xfrm>
          <a:off x="2527300" y="248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306680</xdr:rowOff>
    </xdr:from>
    <xdr:to>
      <xdr:col>4</xdr:col>
      <xdr:colOff>1117600</xdr:colOff>
      <xdr:row>38</xdr:row>
      <xdr:rowOff>101168</xdr:rowOff>
    </xdr:to>
    <xdr:cxnSp macro="">
      <xdr:nvCxnSpPr>
        <xdr:cNvPr id="108" name="直線コネクタ 107"/>
        <xdr:cNvCxnSpPr/>
      </xdr:nvCxnSpPr>
      <xdr:spPr bwMode="auto">
        <a:xfrm flipV="1">
          <a:off x="5651500" y="6231230"/>
          <a:ext cx="0" cy="13375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73245</xdr:rowOff>
    </xdr:from>
    <xdr:ext cx="762000" cy="259045"/>
    <xdr:sp macro="" textlink="">
      <xdr:nvSpPr>
        <xdr:cNvPr id="109" name="人口1人当たり決算額の推移最小値テキスト445"/>
        <xdr:cNvSpPr txBox="1"/>
      </xdr:nvSpPr>
      <xdr:spPr>
        <a:xfrm>
          <a:off x="5740400" y="754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101168</xdr:rowOff>
    </xdr:from>
    <xdr:to>
      <xdr:col>5</xdr:col>
      <xdr:colOff>73025</xdr:colOff>
      <xdr:row>38</xdr:row>
      <xdr:rowOff>101168</xdr:rowOff>
    </xdr:to>
    <xdr:cxnSp macro="">
      <xdr:nvCxnSpPr>
        <xdr:cNvPr id="110" name="直線コネクタ 109"/>
        <xdr:cNvCxnSpPr/>
      </xdr:nvCxnSpPr>
      <xdr:spPr bwMode="auto">
        <a:xfrm>
          <a:off x="5562600" y="756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33</xdr:row>
      <xdr:rowOff>306680</xdr:rowOff>
    </xdr:from>
    <xdr:to>
      <xdr:col>5</xdr:col>
      <xdr:colOff>73025</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211201</xdr:rowOff>
    </xdr:from>
    <xdr:to>
      <xdr:col>4</xdr:col>
      <xdr:colOff>1117600</xdr:colOff>
      <xdr:row>35</xdr:row>
      <xdr:rowOff>293039</xdr:rowOff>
    </xdr:to>
    <xdr:cxnSp macro="">
      <xdr:nvCxnSpPr>
        <xdr:cNvPr id="113" name="直線コネクタ 112"/>
        <xdr:cNvCxnSpPr/>
      </xdr:nvCxnSpPr>
      <xdr:spPr bwMode="auto">
        <a:xfrm>
          <a:off x="5003800" y="6821551"/>
          <a:ext cx="647700" cy="8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10482</xdr:rowOff>
    </xdr:from>
    <xdr:ext cx="762000" cy="259045"/>
    <xdr:sp macro="" textlink="">
      <xdr:nvSpPr>
        <xdr:cNvPr id="114" name="人口1人当たり決算額の推移平均値テキスト445"/>
        <xdr:cNvSpPr txBox="1"/>
      </xdr:nvSpPr>
      <xdr:spPr>
        <a:xfrm>
          <a:off x="5740400" y="6963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38405</xdr:rowOff>
    </xdr:from>
    <xdr:to>
      <xdr:col>5</xdr:col>
      <xdr:colOff>34925</xdr:colOff>
      <xdr:row>36</xdr:row>
      <xdr:rowOff>140005</xdr:rowOff>
    </xdr:to>
    <xdr:sp macro="" textlink="">
      <xdr:nvSpPr>
        <xdr:cNvPr id="115" name="フローチャート : 判断 114"/>
        <xdr:cNvSpPr/>
      </xdr:nvSpPr>
      <xdr:spPr bwMode="auto">
        <a:xfrm>
          <a:off x="56007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211201</xdr:rowOff>
    </xdr:from>
    <xdr:to>
      <xdr:col>4</xdr:col>
      <xdr:colOff>469900</xdr:colOff>
      <xdr:row>36</xdr:row>
      <xdr:rowOff>100406</xdr:rowOff>
    </xdr:to>
    <xdr:cxnSp macro="">
      <xdr:nvCxnSpPr>
        <xdr:cNvPr id="116" name="直線コネクタ 115"/>
        <xdr:cNvCxnSpPr/>
      </xdr:nvCxnSpPr>
      <xdr:spPr bwMode="auto">
        <a:xfrm flipV="1">
          <a:off x="4305300" y="6821551"/>
          <a:ext cx="698500" cy="232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3658</xdr:rowOff>
    </xdr:from>
    <xdr:to>
      <xdr:col>4</xdr:col>
      <xdr:colOff>520700</xdr:colOff>
      <xdr:row>37</xdr:row>
      <xdr:rowOff>105258</xdr:rowOff>
    </xdr:to>
    <xdr:sp macro="" textlink="">
      <xdr:nvSpPr>
        <xdr:cNvPr id="117" name="フローチャート : 判断 116"/>
        <xdr:cNvSpPr/>
      </xdr:nvSpPr>
      <xdr:spPr bwMode="auto">
        <a:xfrm>
          <a:off x="4953000" y="7128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90035</xdr:rowOff>
    </xdr:from>
    <xdr:ext cx="736600" cy="259045"/>
    <xdr:sp macro="" textlink="">
      <xdr:nvSpPr>
        <xdr:cNvPr id="118" name="テキスト ボックス 117"/>
        <xdr:cNvSpPr txBox="1"/>
      </xdr:nvSpPr>
      <xdr:spPr>
        <a:xfrm>
          <a:off x="4622800" y="721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269266</xdr:rowOff>
    </xdr:from>
    <xdr:to>
      <xdr:col>3</xdr:col>
      <xdr:colOff>904875</xdr:colOff>
      <xdr:row>36</xdr:row>
      <xdr:rowOff>100406</xdr:rowOff>
    </xdr:to>
    <xdr:cxnSp macro="">
      <xdr:nvCxnSpPr>
        <xdr:cNvPr id="119" name="直線コネクタ 118"/>
        <xdr:cNvCxnSpPr/>
      </xdr:nvCxnSpPr>
      <xdr:spPr bwMode="auto">
        <a:xfrm>
          <a:off x="3606800" y="6536716"/>
          <a:ext cx="698500" cy="516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38405</xdr:rowOff>
    </xdr:from>
    <xdr:to>
      <xdr:col>3</xdr:col>
      <xdr:colOff>955675</xdr:colOff>
      <xdr:row>36</xdr:row>
      <xdr:rowOff>140005</xdr:rowOff>
    </xdr:to>
    <xdr:sp macro="" textlink="">
      <xdr:nvSpPr>
        <xdr:cNvPr id="120" name="フローチャート : 判断 119"/>
        <xdr:cNvSpPr/>
      </xdr:nvSpPr>
      <xdr:spPr bwMode="auto">
        <a:xfrm>
          <a:off x="4254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150182</xdr:rowOff>
    </xdr:from>
    <xdr:ext cx="762000" cy="259045"/>
    <xdr:sp macro="" textlink="">
      <xdr:nvSpPr>
        <xdr:cNvPr id="121" name="テキスト ボックス 120"/>
        <xdr:cNvSpPr txBox="1"/>
      </xdr:nvSpPr>
      <xdr:spPr>
        <a:xfrm>
          <a:off x="3924300" y="67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269266</xdr:rowOff>
    </xdr:from>
    <xdr:to>
      <xdr:col>3</xdr:col>
      <xdr:colOff>206375</xdr:colOff>
      <xdr:row>35</xdr:row>
      <xdr:rowOff>103683</xdr:rowOff>
    </xdr:to>
    <xdr:cxnSp macro="">
      <xdr:nvCxnSpPr>
        <xdr:cNvPr id="122" name="直線コネクタ 121"/>
        <xdr:cNvCxnSpPr/>
      </xdr:nvCxnSpPr>
      <xdr:spPr bwMode="auto">
        <a:xfrm flipV="1">
          <a:off x="2908300" y="6536716"/>
          <a:ext cx="698500" cy="17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173355</xdr:rowOff>
    </xdr:from>
    <xdr:to>
      <xdr:col>3</xdr:col>
      <xdr:colOff>257175</xdr:colOff>
      <xdr:row>35</xdr:row>
      <xdr:rowOff>274955</xdr:rowOff>
    </xdr:to>
    <xdr:sp macro="" textlink="">
      <xdr:nvSpPr>
        <xdr:cNvPr id="123" name="フローチャート : 判断 122"/>
        <xdr:cNvSpPr/>
      </xdr:nvSpPr>
      <xdr:spPr bwMode="auto">
        <a:xfrm>
          <a:off x="3556000" y="678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259732</xdr:rowOff>
    </xdr:from>
    <xdr:ext cx="762000" cy="259045"/>
    <xdr:sp macro="" textlink="">
      <xdr:nvSpPr>
        <xdr:cNvPr id="124" name="テキスト ボックス 123"/>
        <xdr:cNvSpPr txBox="1"/>
      </xdr:nvSpPr>
      <xdr:spPr>
        <a:xfrm>
          <a:off x="32258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64313</xdr:rowOff>
    </xdr:from>
    <xdr:to>
      <xdr:col>2</xdr:col>
      <xdr:colOff>692150</xdr:colOff>
      <xdr:row>35</xdr:row>
      <xdr:rowOff>165913</xdr:rowOff>
    </xdr:to>
    <xdr:sp macro="" textlink="">
      <xdr:nvSpPr>
        <xdr:cNvPr id="125" name="フローチャート : 判断 124"/>
        <xdr:cNvSpPr/>
      </xdr:nvSpPr>
      <xdr:spPr bwMode="auto">
        <a:xfrm>
          <a:off x="2857500" y="6674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150690</xdr:rowOff>
    </xdr:from>
    <xdr:ext cx="762000" cy="259045"/>
    <xdr:sp macro="" textlink="">
      <xdr:nvSpPr>
        <xdr:cNvPr id="126" name="テキスト ボックス 125"/>
        <xdr:cNvSpPr txBox="1"/>
      </xdr:nvSpPr>
      <xdr:spPr>
        <a:xfrm>
          <a:off x="2527300" y="676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242239</xdr:rowOff>
    </xdr:from>
    <xdr:to>
      <xdr:col>5</xdr:col>
      <xdr:colOff>34925</xdr:colOff>
      <xdr:row>36</xdr:row>
      <xdr:rowOff>939</xdr:rowOff>
    </xdr:to>
    <xdr:sp macro="" textlink="">
      <xdr:nvSpPr>
        <xdr:cNvPr id="132" name="円/楕円 131"/>
        <xdr:cNvSpPr/>
      </xdr:nvSpPr>
      <xdr:spPr bwMode="auto">
        <a:xfrm>
          <a:off x="5600700" y="6852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87316</xdr:rowOff>
    </xdr:from>
    <xdr:ext cx="762000" cy="259045"/>
    <xdr:sp macro="" textlink="">
      <xdr:nvSpPr>
        <xdr:cNvPr id="133" name="人口1人当たり決算額の推移該当値テキスト445"/>
        <xdr:cNvSpPr txBox="1"/>
      </xdr:nvSpPr>
      <xdr:spPr>
        <a:xfrm>
          <a:off x="5740400" y="669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160401</xdr:rowOff>
    </xdr:from>
    <xdr:to>
      <xdr:col>4</xdr:col>
      <xdr:colOff>520700</xdr:colOff>
      <xdr:row>35</xdr:row>
      <xdr:rowOff>262001</xdr:rowOff>
    </xdr:to>
    <xdr:sp macro="" textlink="">
      <xdr:nvSpPr>
        <xdr:cNvPr id="134" name="円/楕円 133"/>
        <xdr:cNvSpPr/>
      </xdr:nvSpPr>
      <xdr:spPr bwMode="auto">
        <a:xfrm>
          <a:off x="4953000" y="677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272178</xdr:rowOff>
    </xdr:from>
    <xdr:ext cx="736600" cy="259045"/>
    <xdr:sp macro="" textlink="">
      <xdr:nvSpPr>
        <xdr:cNvPr id="135" name="テキスト ボックス 134"/>
        <xdr:cNvSpPr txBox="1"/>
      </xdr:nvSpPr>
      <xdr:spPr>
        <a:xfrm>
          <a:off x="4622800" y="653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49606</xdr:rowOff>
    </xdr:from>
    <xdr:to>
      <xdr:col>3</xdr:col>
      <xdr:colOff>955675</xdr:colOff>
      <xdr:row>36</xdr:row>
      <xdr:rowOff>151206</xdr:rowOff>
    </xdr:to>
    <xdr:sp macro="" textlink="">
      <xdr:nvSpPr>
        <xdr:cNvPr id="136" name="円/楕円 135"/>
        <xdr:cNvSpPr/>
      </xdr:nvSpPr>
      <xdr:spPr bwMode="auto">
        <a:xfrm>
          <a:off x="4254500" y="700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135983</xdr:rowOff>
    </xdr:from>
    <xdr:ext cx="762000" cy="259045"/>
    <xdr:sp macro="" textlink="">
      <xdr:nvSpPr>
        <xdr:cNvPr id="137" name="テキスト ボックス 136"/>
        <xdr:cNvSpPr txBox="1"/>
      </xdr:nvSpPr>
      <xdr:spPr>
        <a:xfrm>
          <a:off x="3924300" y="708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218465</xdr:rowOff>
    </xdr:from>
    <xdr:to>
      <xdr:col>3</xdr:col>
      <xdr:colOff>257175</xdr:colOff>
      <xdr:row>34</xdr:row>
      <xdr:rowOff>320066</xdr:rowOff>
    </xdr:to>
    <xdr:sp macro="" textlink="">
      <xdr:nvSpPr>
        <xdr:cNvPr id="138" name="円/楕円 137"/>
        <xdr:cNvSpPr/>
      </xdr:nvSpPr>
      <xdr:spPr bwMode="auto">
        <a:xfrm>
          <a:off x="3556000" y="64859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330242</xdr:rowOff>
    </xdr:from>
    <xdr:ext cx="762000" cy="259045"/>
    <xdr:sp macro="" textlink="">
      <xdr:nvSpPr>
        <xdr:cNvPr id="139" name="テキスト ボックス 138"/>
        <xdr:cNvSpPr txBox="1"/>
      </xdr:nvSpPr>
      <xdr:spPr>
        <a:xfrm>
          <a:off x="3225800" y="62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52883</xdr:rowOff>
    </xdr:from>
    <xdr:to>
      <xdr:col>2</xdr:col>
      <xdr:colOff>692150</xdr:colOff>
      <xdr:row>35</xdr:row>
      <xdr:rowOff>154483</xdr:rowOff>
    </xdr:to>
    <xdr:sp macro="" textlink="">
      <xdr:nvSpPr>
        <xdr:cNvPr id="140" name="円/楕円 139"/>
        <xdr:cNvSpPr/>
      </xdr:nvSpPr>
      <xdr:spPr bwMode="auto">
        <a:xfrm>
          <a:off x="2857500" y="666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164660</xdr:rowOff>
    </xdr:from>
    <xdr:ext cx="762000" cy="259045"/>
    <xdr:sp macro="" textlink="">
      <xdr:nvSpPr>
        <xdr:cNvPr id="141" name="テキスト ボックス 140"/>
        <xdr:cNvSpPr txBox="1"/>
      </xdr:nvSpPr>
      <xdr:spPr>
        <a:xfrm>
          <a:off x="2527300" y="64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64,185
59,839
123.64
29,344,846
28,075,518
1,026,198
15,080,698
32,449,101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27163</xdr:rowOff>
    </xdr:from>
    <xdr:to>
      <xdr:col>6</xdr:col>
      <xdr:colOff>510540</xdr:colOff>
      <xdr:row>39</xdr:row>
      <xdr:rowOff>171377</xdr:rowOff>
    </xdr:to>
    <xdr:cxnSp macro="">
      <xdr:nvCxnSpPr>
        <xdr:cNvPr id="58" name="直線コネクタ 57"/>
        <xdr:cNvCxnSpPr/>
      </xdr:nvCxnSpPr>
      <xdr:spPr>
        <a:xfrm flipV="1">
          <a:off x="4633595" y="5342113"/>
          <a:ext cx="1270" cy="151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3754</xdr:rowOff>
    </xdr:from>
    <xdr:ext cx="534377" cy="259045"/>
    <xdr:sp macro="" textlink="">
      <xdr:nvSpPr>
        <xdr:cNvPr id="59" name="人件費最小値テキスト"/>
        <xdr:cNvSpPr txBox="1"/>
      </xdr:nvSpPr>
      <xdr:spPr>
        <a:xfrm>
          <a:off x="4686300" y="68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39</xdr:row>
      <xdr:rowOff>171377</xdr:rowOff>
    </xdr:from>
    <xdr:to>
      <xdr:col>6</xdr:col>
      <xdr:colOff>600075</xdr:colOff>
      <xdr:row>39</xdr:row>
      <xdr:rowOff>171377</xdr:rowOff>
    </xdr:to>
    <xdr:cxnSp macro="">
      <xdr:nvCxnSpPr>
        <xdr:cNvPr id="60" name="直線コネクタ 59"/>
        <xdr:cNvCxnSpPr/>
      </xdr:nvCxnSpPr>
      <xdr:spPr>
        <a:xfrm>
          <a:off x="4546600" y="68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145290</xdr:rowOff>
    </xdr:from>
    <xdr:ext cx="534377" cy="259045"/>
    <xdr:sp macro="" textlink="">
      <xdr:nvSpPr>
        <xdr:cNvPr id="61" name="人件費最大値テキスト"/>
        <xdr:cNvSpPr txBox="1"/>
      </xdr:nvSpPr>
      <xdr:spPr>
        <a:xfrm>
          <a:off x="4686300" y="5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27163</xdr:rowOff>
    </xdr:from>
    <xdr:to>
      <xdr:col>6</xdr:col>
      <xdr:colOff>600075</xdr:colOff>
      <xdr:row>31</xdr:row>
      <xdr:rowOff>27163</xdr:rowOff>
    </xdr:to>
    <xdr:cxnSp macro="">
      <xdr:nvCxnSpPr>
        <xdr:cNvPr id="62" name="直線コネクタ 61"/>
        <xdr:cNvCxnSpPr/>
      </xdr:nvCxnSpPr>
      <xdr:spPr>
        <a:xfrm>
          <a:off x="4546600" y="534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122032</xdr:rowOff>
    </xdr:from>
    <xdr:to>
      <xdr:col>6</xdr:col>
      <xdr:colOff>511175</xdr:colOff>
      <xdr:row>38</xdr:row>
      <xdr:rowOff>67789</xdr:rowOff>
    </xdr:to>
    <xdr:cxnSp macro="">
      <xdr:nvCxnSpPr>
        <xdr:cNvPr id="63" name="直線コネクタ 62"/>
        <xdr:cNvCxnSpPr/>
      </xdr:nvCxnSpPr>
      <xdr:spPr>
        <a:xfrm>
          <a:off x="3797300" y="6465682"/>
          <a:ext cx="838200" cy="1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99988</xdr:rowOff>
    </xdr:from>
    <xdr:ext cx="534377" cy="259045"/>
    <xdr:sp macro="" textlink="">
      <xdr:nvSpPr>
        <xdr:cNvPr id="64" name="人件費平均値テキスト"/>
        <xdr:cNvSpPr txBox="1"/>
      </xdr:nvSpPr>
      <xdr:spPr>
        <a:xfrm>
          <a:off x="4686300" y="6100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77111</xdr:rowOff>
    </xdr:from>
    <xdr:to>
      <xdr:col>6</xdr:col>
      <xdr:colOff>561975</xdr:colOff>
      <xdr:row>37</xdr:row>
      <xdr:rowOff>7261</xdr:rowOff>
    </xdr:to>
    <xdr:sp macro="" textlink="">
      <xdr:nvSpPr>
        <xdr:cNvPr id="65" name="フローチャート : 判断 64"/>
        <xdr:cNvSpPr/>
      </xdr:nvSpPr>
      <xdr:spPr>
        <a:xfrm>
          <a:off x="45847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122032</xdr:rowOff>
    </xdr:from>
    <xdr:to>
      <xdr:col>5</xdr:col>
      <xdr:colOff>358775</xdr:colOff>
      <xdr:row>38</xdr:row>
      <xdr:rowOff>55738</xdr:rowOff>
    </xdr:to>
    <xdr:cxnSp macro="">
      <xdr:nvCxnSpPr>
        <xdr:cNvPr id="66" name="直線コネクタ 65"/>
        <xdr:cNvCxnSpPr/>
      </xdr:nvCxnSpPr>
      <xdr:spPr>
        <a:xfrm flipV="1">
          <a:off x="2908300" y="646568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156957</xdr:rowOff>
    </xdr:from>
    <xdr:to>
      <xdr:col>5</xdr:col>
      <xdr:colOff>409575</xdr:colOff>
      <xdr:row>37</xdr:row>
      <xdr:rowOff>87107</xdr:rowOff>
    </xdr:to>
    <xdr:sp macro="" textlink="">
      <xdr:nvSpPr>
        <xdr:cNvPr id="67" name="フローチャート : 判断 66"/>
        <xdr:cNvSpPr/>
      </xdr:nvSpPr>
      <xdr:spPr>
        <a:xfrm>
          <a:off x="3746500" y="63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103634</xdr:rowOff>
    </xdr:from>
    <xdr:ext cx="534377" cy="259045"/>
    <xdr:sp macro="" textlink="">
      <xdr:nvSpPr>
        <xdr:cNvPr id="68" name="テキスト ボックス 67"/>
        <xdr:cNvSpPr txBox="1"/>
      </xdr:nvSpPr>
      <xdr:spPr>
        <a:xfrm>
          <a:off x="3530111" y="61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160535</xdr:rowOff>
    </xdr:from>
    <xdr:to>
      <xdr:col>4</xdr:col>
      <xdr:colOff>155575</xdr:colOff>
      <xdr:row>38</xdr:row>
      <xdr:rowOff>55738</xdr:rowOff>
    </xdr:to>
    <xdr:cxnSp macro="">
      <xdr:nvCxnSpPr>
        <xdr:cNvPr id="69" name="直線コネクタ 68"/>
        <xdr:cNvCxnSpPr/>
      </xdr:nvCxnSpPr>
      <xdr:spPr>
        <a:xfrm>
          <a:off x="2019300" y="6504185"/>
          <a:ext cx="8890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34428</xdr:rowOff>
    </xdr:from>
    <xdr:to>
      <xdr:col>4</xdr:col>
      <xdr:colOff>206375</xdr:colOff>
      <xdr:row>36</xdr:row>
      <xdr:rowOff>136028</xdr:rowOff>
    </xdr:to>
    <xdr:sp macro="" textlink="">
      <xdr:nvSpPr>
        <xdr:cNvPr id="70" name="フローチャート : 判断 69"/>
        <xdr:cNvSpPr/>
      </xdr:nvSpPr>
      <xdr:spPr>
        <a:xfrm>
          <a:off x="2857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152555</xdr:rowOff>
    </xdr:from>
    <xdr:ext cx="534377" cy="259045"/>
    <xdr:sp macro="" textlink="">
      <xdr:nvSpPr>
        <xdr:cNvPr id="71" name="テキスト ボックス 70"/>
        <xdr:cNvSpPr txBox="1"/>
      </xdr:nvSpPr>
      <xdr:spPr>
        <a:xfrm>
          <a:off x="2641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98944</xdr:rowOff>
    </xdr:from>
    <xdr:to>
      <xdr:col>2</xdr:col>
      <xdr:colOff>638175</xdr:colOff>
      <xdr:row>37</xdr:row>
      <xdr:rowOff>160535</xdr:rowOff>
    </xdr:to>
    <xdr:cxnSp macro="">
      <xdr:nvCxnSpPr>
        <xdr:cNvPr id="72" name="直線コネクタ 71"/>
        <xdr:cNvCxnSpPr/>
      </xdr:nvCxnSpPr>
      <xdr:spPr>
        <a:xfrm>
          <a:off x="1130300" y="6442594"/>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56961</xdr:rowOff>
    </xdr:from>
    <xdr:to>
      <xdr:col>3</xdr:col>
      <xdr:colOff>3175</xdr:colOff>
      <xdr:row>36</xdr:row>
      <xdr:rowOff>158561</xdr:rowOff>
    </xdr:to>
    <xdr:sp macro="" textlink="">
      <xdr:nvSpPr>
        <xdr:cNvPr id="73" name="フローチャート : 判断 72"/>
        <xdr:cNvSpPr/>
      </xdr:nvSpPr>
      <xdr:spPr>
        <a:xfrm>
          <a:off x="1968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3638</xdr:rowOff>
    </xdr:from>
    <xdr:ext cx="534377" cy="259045"/>
    <xdr:sp macro="" textlink="">
      <xdr:nvSpPr>
        <xdr:cNvPr id="74" name="テキスト ボックス 73"/>
        <xdr:cNvSpPr txBox="1"/>
      </xdr:nvSpPr>
      <xdr:spPr>
        <a:xfrm>
          <a:off x="1752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153822</xdr:rowOff>
    </xdr:from>
    <xdr:to>
      <xdr:col>1</xdr:col>
      <xdr:colOff>485775</xdr:colOff>
      <xdr:row>36</xdr:row>
      <xdr:rowOff>83972</xdr:rowOff>
    </xdr:to>
    <xdr:sp macro="" textlink="">
      <xdr:nvSpPr>
        <xdr:cNvPr id="75" name="フローチャート : 判断 74"/>
        <xdr:cNvSpPr/>
      </xdr:nvSpPr>
      <xdr:spPr>
        <a:xfrm>
          <a:off x="1079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100499</xdr:rowOff>
    </xdr:from>
    <xdr:ext cx="534377" cy="259045"/>
    <xdr:sp macro="" textlink="">
      <xdr:nvSpPr>
        <xdr:cNvPr id="76" name="テキスト ボックス 75"/>
        <xdr:cNvSpPr txBox="1"/>
      </xdr:nvSpPr>
      <xdr:spPr>
        <a:xfrm>
          <a:off x="863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16989</xdr:rowOff>
    </xdr:from>
    <xdr:to>
      <xdr:col>6</xdr:col>
      <xdr:colOff>561975</xdr:colOff>
      <xdr:row>38</xdr:row>
      <xdr:rowOff>118589</xdr:rowOff>
    </xdr:to>
    <xdr:sp macro="" textlink="">
      <xdr:nvSpPr>
        <xdr:cNvPr id="82" name="円/楕円 81"/>
        <xdr:cNvSpPr/>
      </xdr:nvSpPr>
      <xdr:spPr>
        <a:xfrm>
          <a:off x="4584700" y="65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166866</xdr:rowOff>
    </xdr:from>
    <xdr:ext cx="534377" cy="259045"/>
    <xdr:sp macro="" textlink="">
      <xdr:nvSpPr>
        <xdr:cNvPr id="83" name="人件費該当値テキスト"/>
        <xdr:cNvSpPr txBox="1"/>
      </xdr:nvSpPr>
      <xdr:spPr>
        <a:xfrm>
          <a:off x="4686300" y="651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56,202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71232</xdr:rowOff>
    </xdr:from>
    <xdr:to>
      <xdr:col>5</xdr:col>
      <xdr:colOff>409575</xdr:colOff>
      <xdr:row>38</xdr:row>
      <xdr:rowOff>1383</xdr:rowOff>
    </xdr:to>
    <xdr:sp macro="" textlink="">
      <xdr:nvSpPr>
        <xdr:cNvPr id="84" name="円/楕円 83"/>
        <xdr:cNvSpPr/>
      </xdr:nvSpPr>
      <xdr:spPr>
        <a:xfrm>
          <a:off x="3746500" y="64148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163960</xdr:rowOff>
    </xdr:from>
    <xdr:ext cx="534377" cy="259045"/>
    <xdr:sp macro="" textlink="">
      <xdr:nvSpPr>
        <xdr:cNvPr id="85" name="テキスト ボックス 84"/>
        <xdr:cNvSpPr txBox="1"/>
      </xdr:nvSpPr>
      <xdr:spPr>
        <a:xfrm>
          <a:off x="3530111" y="65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4938</xdr:rowOff>
    </xdr:from>
    <xdr:to>
      <xdr:col>4</xdr:col>
      <xdr:colOff>206375</xdr:colOff>
      <xdr:row>38</xdr:row>
      <xdr:rowOff>106538</xdr:rowOff>
    </xdr:to>
    <xdr:sp macro="" textlink="">
      <xdr:nvSpPr>
        <xdr:cNvPr id="86" name="円/楕円 85"/>
        <xdr:cNvSpPr/>
      </xdr:nvSpPr>
      <xdr:spPr>
        <a:xfrm>
          <a:off x="2857500" y="65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97665</xdr:rowOff>
    </xdr:from>
    <xdr:ext cx="534377" cy="259045"/>
    <xdr:sp macro="" textlink="">
      <xdr:nvSpPr>
        <xdr:cNvPr id="87" name="テキスト ボックス 86"/>
        <xdr:cNvSpPr txBox="1"/>
      </xdr:nvSpPr>
      <xdr:spPr>
        <a:xfrm>
          <a:off x="2641111" y="66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109735</xdr:rowOff>
    </xdr:from>
    <xdr:to>
      <xdr:col>3</xdr:col>
      <xdr:colOff>3175</xdr:colOff>
      <xdr:row>38</xdr:row>
      <xdr:rowOff>39885</xdr:rowOff>
    </xdr:to>
    <xdr:sp macro="" textlink="">
      <xdr:nvSpPr>
        <xdr:cNvPr id="88" name="円/楕円 87"/>
        <xdr:cNvSpPr/>
      </xdr:nvSpPr>
      <xdr:spPr>
        <a:xfrm>
          <a:off x="1968500" y="64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31012</xdr:rowOff>
    </xdr:from>
    <xdr:ext cx="534377" cy="259045"/>
    <xdr:sp macro="" textlink="">
      <xdr:nvSpPr>
        <xdr:cNvPr id="89" name="テキスト ボックス 88"/>
        <xdr:cNvSpPr txBox="1"/>
      </xdr:nvSpPr>
      <xdr:spPr>
        <a:xfrm>
          <a:off x="1752111" y="65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48144</xdr:rowOff>
    </xdr:from>
    <xdr:to>
      <xdr:col>1</xdr:col>
      <xdr:colOff>485775</xdr:colOff>
      <xdr:row>37</xdr:row>
      <xdr:rowOff>149744</xdr:rowOff>
    </xdr:to>
    <xdr:sp macro="" textlink="">
      <xdr:nvSpPr>
        <xdr:cNvPr id="90" name="円/楕円 89"/>
        <xdr:cNvSpPr/>
      </xdr:nvSpPr>
      <xdr:spPr>
        <a:xfrm>
          <a:off x="1079500" y="63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140871</xdr:rowOff>
    </xdr:from>
    <xdr:ext cx="534377" cy="259045"/>
    <xdr:sp macro="" textlink="">
      <xdr:nvSpPr>
        <xdr:cNvPr id="91" name="テキスト ボックス 90"/>
        <xdr:cNvSpPr txBox="1"/>
      </xdr:nvSpPr>
      <xdr:spPr>
        <a:xfrm>
          <a:off x="863111" y="648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110767</xdr:rowOff>
    </xdr:from>
    <xdr:to>
      <xdr:col>6</xdr:col>
      <xdr:colOff>510540</xdr:colOff>
      <xdr:row>59</xdr:row>
      <xdr:rowOff>86847</xdr:rowOff>
    </xdr:to>
    <xdr:cxnSp macro="">
      <xdr:nvCxnSpPr>
        <xdr:cNvPr id="116" name="直線コネクタ 115"/>
        <xdr:cNvCxnSpPr/>
      </xdr:nvCxnSpPr>
      <xdr:spPr>
        <a:xfrm flipV="1">
          <a:off x="4633595" y="8854717"/>
          <a:ext cx="1270" cy="134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90674</xdr:rowOff>
    </xdr:from>
    <xdr:ext cx="534377" cy="259045"/>
    <xdr:sp macro="" textlink="">
      <xdr:nvSpPr>
        <xdr:cNvPr id="117" name="物件費最小値テキスト"/>
        <xdr:cNvSpPr txBox="1"/>
      </xdr:nvSpPr>
      <xdr:spPr>
        <a:xfrm>
          <a:off x="4686300" y="102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59</xdr:row>
      <xdr:rowOff>86847</xdr:rowOff>
    </xdr:from>
    <xdr:to>
      <xdr:col>6</xdr:col>
      <xdr:colOff>600075</xdr:colOff>
      <xdr:row>59</xdr:row>
      <xdr:rowOff>86847</xdr:rowOff>
    </xdr:to>
    <xdr:cxnSp macro="">
      <xdr:nvCxnSpPr>
        <xdr:cNvPr id="118" name="直線コネクタ 117"/>
        <xdr:cNvCxnSpPr/>
      </xdr:nvCxnSpPr>
      <xdr:spPr>
        <a:xfrm>
          <a:off x="4546600" y="1020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57444</xdr:rowOff>
    </xdr:from>
    <xdr:ext cx="599010" cy="259045"/>
    <xdr:sp macro="" textlink="">
      <xdr:nvSpPr>
        <xdr:cNvPr id="119" name="物件費最大値テキスト"/>
        <xdr:cNvSpPr txBox="1"/>
      </xdr:nvSpPr>
      <xdr:spPr>
        <a:xfrm>
          <a:off x="4686300" y="86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51</xdr:row>
      <xdr:rowOff>110767</xdr:rowOff>
    </xdr:from>
    <xdr:to>
      <xdr:col>6</xdr:col>
      <xdr:colOff>600075</xdr:colOff>
      <xdr:row>51</xdr:row>
      <xdr:rowOff>110767</xdr:rowOff>
    </xdr:to>
    <xdr:cxnSp macro="">
      <xdr:nvCxnSpPr>
        <xdr:cNvPr id="120" name="直線コネクタ 119"/>
        <xdr:cNvCxnSpPr/>
      </xdr:nvCxnSpPr>
      <xdr:spPr>
        <a:xfrm>
          <a:off x="4546600" y="88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160632</xdr:rowOff>
    </xdr:from>
    <xdr:to>
      <xdr:col>6</xdr:col>
      <xdr:colOff>511175</xdr:colOff>
      <xdr:row>58</xdr:row>
      <xdr:rowOff>99565</xdr:rowOff>
    </xdr:to>
    <xdr:cxnSp macro="">
      <xdr:nvCxnSpPr>
        <xdr:cNvPr id="121" name="直線コネクタ 120"/>
        <xdr:cNvCxnSpPr/>
      </xdr:nvCxnSpPr>
      <xdr:spPr>
        <a:xfrm>
          <a:off x="3797300" y="9761832"/>
          <a:ext cx="838200" cy="28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138995</xdr:rowOff>
    </xdr:from>
    <xdr:ext cx="534377" cy="259045"/>
    <xdr:sp macro="" textlink="">
      <xdr:nvSpPr>
        <xdr:cNvPr id="122" name="物件費平均値テキスト"/>
        <xdr:cNvSpPr txBox="1"/>
      </xdr:nvSpPr>
      <xdr:spPr>
        <a:xfrm>
          <a:off x="4686300" y="9740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116118</xdr:rowOff>
    </xdr:from>
    <xdr:to>
      <xdr:col>6</xdr:col>
      <xdr:colOff>561975</xdr:colOff>
      <xdr:row>58</xdr:row>
      <xdr:rowOff>46268</xdr:rowOff>
    </xdr:to>
    <xdr:sp macro="" textlink="">
      <xdr:nvSpPr>
        <xdr:cNvPr id="123" name="フローチャート : 判断 122"/>
        <xdr:cNvSpPr/>
      </xdr:nvSpPr>
      <xdr:spPr>
        <a:xfrm>
          <a:off x="45847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160632</xdr:rowOff>
    </xdr:from>
    <xdr:to>
      <xdr:col>5</xdr:col>
      <xdr:colOff>358775</xdr:colOff>
      <xdr:row>59</xdr:row>
      <xdr:rowOff>99147</xdr:rowOff>
    </xdr:to>
    <xdr:cxnSp macro="">
      <xdr:nvCxnSpPr>
        <xdr:cNvPr id="124" name="直線コネクタ 123"/>
        <xdr:cNvCxnSpPr/>
      </xdr:nvCxnSpPr>
      <xdr:spPr>
        <a:xfrm flipV="1">
          <a:off x="2908300" y="9761832"/>
          <a:ext cx="889000" cy="45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111966</xdr:rowOff>
    </xdr:from>
    <xdr:to>
      <xdr:col>5</xdr:col>
      <xdr:colOff>409575</xdr:colOff>
      <xdr:row>59</xdr:row>
      <xdr:rowOff>42116</xdr:rowOff>
    </xdr:to>
    <xdr:sp macro="" textlink="">
      <xdr:nvSpPr>
        <xdr:cNvPr id="125" name="フローチャート : 判断 124"/>
        <xdr:cNvSpPr/>
      </xdr:nvSpPr>
      <xdr:spPr>
        <a:xfrm>
          <a:off x="3746500" y="1005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33243</xdr:rowOff>
    </xdr:from>
    <xdr:ext cx="534377" cy="259045"/>
    <xdr:sp macro="" textlink="">
      <xdr:nvSpPr>
        <xdr:cNvPr id="126" name="テキスト ボックス 125"/>
        <xdr:cNvSpPr txBox="1"/>
      </xdr:nvSpPr>
      <xdr:spPr>
        <a:xfrm>
          <a:off x="3530111" y="101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99147</xdr:rowOff>
    </xdr:from>
    <xdr:to>
      <xdr:col>4</xdr:col>
      <xdr:colOff>155575</xdr:colOff>
      <xdr:row>59</xdr:row>
      <xdr:rowOff>134069</xdr:rowOff>
    </xdr:to>
    <xdr:cxnSp macro="">
      <xdr:nvCxnSpPr>
        <xdr:cNvPr id="127" name="直線コネクタ 126"/>
        <xdr:cNvCxnSpPr/>
      </xdr:nvCxnSpPr>
      <xdr:spPr>
        <a:xfrm flipV="1">
          <a:off x="2019300" y="10214697"/>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21768</xdr:rowOff>
    </xdr:from>
    <xdr:to>
      <xdr:col>4</xdr:col>
      <xdr:colOff>206375</xdr:colOff>
      <xdr:row>58</xdr:row>
      <xdr:rowOff>123368</xdr:rowOff>
    </xdr:to>
    <xdr:sp macro="" textlink="">
      <xdr:nvSpPr>
        <xdr:cNvPr id="128" name="フローチャート : 判断 127"/>
        <xdr:cNvSpPr/>
      </xdr:nvSpPr>
      <xdr:spPr>
        <a:xfrm>
          <a:off x="2857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139895</xdr:rowOff>
    </xdr:from>
    <xdr:ext cx="534377" cy="259045"/>
    <xdr:sp macro="" textlink="">
      <xdr:nvSpPr>
        <xdr:cNvPr id="129" name="テキスト ボックス 128"/>
        <xdr:cNvSpPr txBox="1"/>
      </xdr:nvSpPr>
      <xdr:spPr>
        <a:xfrm>
          <a:off x="2641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131044</xdr:rowOff>
    </xdr:from>
    <xdr:to>
      <xdr:col>2</xdr:col>
      <xdr:colOff>638175</xdr:colOff>
      <xdr:row>59</xdr:row>
      <xdr:rowOff>134069</xdr:rowOff>
    </xdr:to>
    <xdr:cxnSp macro="">
      <xdr:nvCxnSpPr>
        <xdr:cNvPr id="130" name="直線コネクタ 129"/>
        <xdr:cNvCxnSpPr/>
      </xdr:nvCxnSpPr>
      <xdr:spPr>
        <a:xfrm>
          <a:off x="1130300" y="10246594"/>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19810</xdr:rowOff>
    </xdr:from>
    <xdr:to>
      <xdr:col>3</xdr:col>
      <xdr:colOff>3175</xdr:colOff>
      <xdr:row>58</xdr:row>
      <xdr:rowOff>121410</xdr:rowOff>
    </xdr:to>
    <xdr:sp macro="" textlink="">
      <xdr:nvSpPr>
        <xdr:cNvPr id="131" name="フローチャート : 判断 130"/>
        <xdr:cNvSpPr/>
      </xdr:nvSpPr>
      <xdr:spPr>
        <a:xfrm>
          <a:off x="1968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137937</xdr:rowOff>
    </xdr:from>
    <xdr:ext cx="534377" cy="259045"/>
    <xdr:sp macro="" textlink="">
      <xdr:nvSpPr>
        <xdr:cNvPr id="132" name="テキスト ボックス 131"/>
        <xdr:cNvSpPr txBox="1"/>
      </xdr:nvSpPr>
      <xdr:spPr>
        <a:xfrm>
          <a:off x="1752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64470</xdr:rowOff>
    </xdr:from>
    <xdr:to>
      <xdr:col>1</xdr:col>
      <xdr:colOff>485775</xdr:colOff>
      <xdr:row>58</xdr:row>
      <xdr:rowOff>166070</xdr:rowOff>
    </xdr:to>
    <xdr:sp macro="" textlink="">
      <xdr:nvSpPr>
        <xdr:cNvPr id="133" name="フローチャート : 判断 132"/>
        <xdr:cNvSpPr/>
      </xdr:nvSpPr>
      <xdr:spPr>
        <a:xfrm>
          <a:off x="1079500" y="100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11147</xdr:rowOff>
    </xdr:from>
    <xdr:ext cx="534377" cy="259045"/>
    <xdr:sp macro="" textlink="">
      <xdr:nvSpPr>
        <xdr:cNvPr id="134" name="テキスト ボックス 133"/>
        <xdr:cNvSpPr txBox="1"/>
      </xdr:nvSpPr>
      <xdr:spPr>
        <a:xfrm>
          <a:off x="863111" y="97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48765</xdr:rowOff>
    </xdr:from>
    <xdr:to>
      <xdr:col>6</xdr:col>
      <xdr:colOff>561975</xdr:colOff>
      <xdr:row>58</xdr:row>
      <xdr:rowOff>150365</xdr:rowOff>
    </xdr:to>
    <xdr:sp macro="" textlink="">
      <xdr:nvSpPr>
        <xdr:cNvPr id="140" name="円/楕円 139"/>
        <xdr:cNvSpPr/>
      </xdr:nvSpPr>
      <xdr:spPr>
        <a:xfrm>
          <a:off x="4584700" y="99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27192</xdr:rowOff>
    </xdr:from>
    <xdr:ext cx="534377" cy="259045"/>
    <xdr:sp macro="" textlink="">
      <xdr:nvSpPr>
        <xdr:cNvPr id="141" name="物件費該当値テキスト"/>
        <xdr:cNvSpPr txBox="1"/>
      </xdr:nvSpPr>
      <xdr:spPr>
        <a:xfrm>
          <a:off x="4686300" y="997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109832</xdr:rowOff>
    </xdr:from>
    <xdr:to>
      <xdr:col>5</xdr:col>
      <xdr:colOff>409575</xdr:colOff>
      <xdr:row>57</xdr:row>
      <xdr:rowOff>39982</xdr:rowOff>
    </xdr:to>
    <xdr:sp macro="" textlink="">
      <xdr:nvSpPr>
        <xdr:cNvPr id="142" name="円/楕円 141"/>
        <xdr:cNvSpPr/>
      </xdr:nvSpPr>
      <xdr:spPr>
        <a:xfrm>
          <a:off x="3746500" y="97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56509</xdr:rowOff>
    </xdr:from>
    <xdr:ext cx="599010" cy="259045"/>
    <xdr:sp macro="" textlink="">
      <xdr:nvSpPr>
        <xdr:cNvPr id="143" name="テキスト ボックス 142"/>
        <xdr:cNvSpPr txBox="1"/>
      </xdr:nvSpPr>
      <xdr:spPr>
        <a:xfrm>
          <a:off x="3497794" y="948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102,253</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48347</xdr:rowOff>
    </xdr:from>
    <xdr:to>
      <xdr:col>4</xdr:col>
      <xdr:colOff>206375</xdr:colOff>
      <xdr:row>59</xdr:row>
      <xdr:rowOff>149947</xdr:rowOff>
    </xdr:to>
    <xdr:sp macro="" textlink="">
      <xdr:nvSpPr>
        <xdr:cNvPr id="144" name="円/楕円 143"/>
        <xdr:cNvSpPr/>
      </xdr:nvSpPr>
      <xdr:spPr>
        <a:xfrm>
          <a:off x="2857500" y="101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141074</xdr:rowOff>
    </xdr:from>
    <xdr:ext cx="534377" cy="259045"/>
    <xdr:sp macro="" textlink="">
      <xdr:nvSpPr>
        <xdr:cNvPr id="145" name="テキスト ボックス 144"/>
        <xdr:cNvSpPr txBox="1"/>
      </xdr:nvSpPr>
      <xdr:spPr>
        <a:xfrm>
          <a:off x="2641111" y="1025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83269</xdr:rowOff>
    </xdr:from>
    <xdr:to>
      <xdr:col>3</xdr:col>
      <xdr:colOff>3175</xdr:colOff>
      <xdr:row>60</xdr:row>
      <xdr:rowOff>13419</xdr:rowOff>
    </xdr:to>
    <xdr:sp macro="" textlink="">
      <xdr:nvSpPr>
        <xdr:cNvPr id="146" name="円/楕円 145"/>
        <xdr:cNvSpPr/>
      </xdr:nvSpPr>
      <xdr:spPr>
        <a:xfrm>
          <a:off x="1968500" y="101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60</xdr:row>
      <xdr:rowOff>4546</xdr:rowOff>
    </xdr:from>
    <xdr:ext cx="534377" cy="259045"/>
    <xdr:sp macro="" textlink="">
      <xdr:nvSpPr>
        <xdr:cNvPr id="147" name="テキスト ボックス 146"/>
        <xdr:cNvSpPr txBox="1"/>
      </xdr:nvSpPr>
      <xdr:spPr>
        <a:xfrm>
          <a:off x="1752111" y="102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80244</xdr:rowOff>
    </xdr:from>
    <xdr:to>
      <xdr:col>1</xdr:col>
      <xdr:colOff>485775</xdr:colOff>
      <xdr:row>60</xdr:row>
      <xdr:rowOff>10394</xdr:rowOff>
    </xdr:to>
    <xdr:sp macro="" textlink="">
      <xdr:nvSpPr>
        <xdr:cNvPr id="148" name="円/楕円 147"/>
        <xdr:cNvSpPr/>
      </xdr:nvSpPr>
      <xdr:spPr>
        <a:xfrm>
          <a:off x="1079500" y="101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60</xdr:row>
      <xdr:rowOff>1521</xdr:rowOff>
    </xdr:from>
    <xdr:ext cx="534377" cy="259045"/>
    <xdr:sp macro="" textlink="">
      <xdr:nvSpPr>
        <xdr:cNvPr id="149" name="テキスト ボックス 148"/>
        <xdr:cNvSpPr txBox="1"/>
      </xdr:nvSpPr>
      <xdr:spPr>
        <a:xfrm>
          <a:off x="863111" y="102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112649</xdr:rowOff>
    </xdr:from>
    <xdr:to>
      <xdr:col>6</xdr:col>
      <xdr:colOff>510540</xdr:colOff>
      <xdr:row>79</xdr:row>
      <xdr:rowOff>89599</xdr:rowOff>
    </xdr:to>
    <xdr:cxnSp macro="">
      <xdr:nvCxnSpPr>
        <xdr:cNvPr id="174" name="直線コネクタ 173"/>
        <xdr:cNvCxnSpPr/>
      </xdr:nvCxnSpPr>
      <xdr:spPr>
        <a:xfrm flipV="1">
          <a:off x="4633595" y="12114149"/>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93426</xdr:rowOff>
    </xdr:from>
    <xdr:ext cx="469744" cy="259045"/>
    <xdr:sp macro="" textlink="">
      <xdr:nvSpPr>
        <xdr:cNvPr id="175" name="維持補修費最小値テキスト"/>
        <xdr:cNvSpPr txBox="1"/>
      </xdr:nvSpPr>
      <xdr:spPr>
        <a:xfrm>
          <a:off x="4686300" y="136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89599</xdr:rowOff>
    </xdr:from>
    <xdr:to>
      <xdr:col>6</xdr:col>
      <xdr:colOff>600075</xdr:colOff>
      <xdr:row>79</xdr:row>
      <xdr:rowOff>89599</xdr:rowOff>
    </xdr:to>
    <xdr:cxnSp macro="">
      <xdr:nvCxnSpPr>
        <xdr:cNvPr id="176" name="直線コネクタ 175"/>
        <xdr:cNvCxnSpPr/>
      </xdr:nvCxnSpPr>
      <xdr:spPr>
        <a:xfrm>
          <a:off x="4546600" y="136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59326</xdr:rowOff>
    </xdr:from>
    <xdr:ext cx="469744" cy="259045"/>
    <xdr:sp macro="" textlink="">
      <xdr:nvSpPr>
        <xdr:cNvPr id="177" name="維持補修費最大値テキスト"/>
        <xdr:cNvSpPr txBox="1"/>
      </xdr:nvSpPr>
      <xdr:spPr>
        <a:xfrm>
          <a:off x="4686300" y="118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70</xdr:row>
      <xdr:rowOff>112649</xdr:rowOff>
    </xdr:from>
    <xdr:to>
      <xdr:col>6</xdr:col>
      <xdr:colOff>600075</xdr:colOff>
      <xdr:row>70</xdr:row>
      <xdr:rowOff>112649</xdr:rowOff>
    </xdr:to>
    <xdr:cxnSp macro="">
      <xdr:nvCxnSpPr>
        <xdr:cNvPr id="178" name="直線コネクタ 177"/>
        <xdr:cNvCxnSpPr/>
      </xdr:nvCxnSpPr>
      <xdr:spPr>
        <a:xfrm>
          <a:off x="4546600" y="1211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63309</xdr:rowOff>
    </xdr:from>
    <xdr:to>
      <xdr:col>6</xdr:col>
      <xdr:colOff>511175</xdr:colOff>
      <xdr:row>76</xdr:row>
      <xdr:rowOff>134365</xdr:rowOff>
    </xdr:to>
    <xdr:cxnSp macro="">
      <xdr:nvCxnSpPr>
        <xdr:cNvPr id="179" name="直線コネクタ 178"/>
        <xdr:cNvCxnSpPr/>
      </xdr:nvCxnSpPr>
      <xdr:spPr>
        <a:xfrm>
          <a:off x="3797300" y="13093509"/>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77868</xdr:rowOff>
    </xdr:from>
    <xdr:ext cx="469744" cy="259045"/>
    <xdr:sp macro="" textlink="">
      <xdr:nvSpPr>
        <xdr:cNvPr id="180" name="維持補修費平均値テキスト"/>
        <xdr:cNvSpPr txBox="1"/>
      </xdr:nvSpPr>
      <xdr:spPr>
        <a:xfrm>
          <a:off x="4686300" y="12765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54991</xdr:rowOff>
    </xdr:from>
    <xdr:to>
      <xdr:col>6</xdr:col>
      <xdr:colOff>561975</xdr:colOff>
      <xdr:row>75</xdr:row>
      <xdr:rowOff>156592</xdr:rowOff>
    </xdr:to>
    <xdr:sp macro="" textlink="">
      <xdr:nvSpPr>
        <xdr:cNvPr id="181" name="フローチャート : 判断 180"/>
        <xdr:cNvSpPr/>
      </xdr:nvSpPr>
      <xdr:spPr>
        <a:xfrm>
          <a:off x="45847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43117</xdr:rowOff>
    </xdr:from>
    <xdr:to>
      <xdr:col>5</xdr:col>
      <xdr:colOff>358775</xdr:colOff>
      <xdr:row>76</xdr:row>
      <xdr:rowOff>63309</xdr:rowOff>
    </xdr:to>
    <xdr:cxnSp macro="">
      <xdr:nvCxnSpPr>
        <xdr:cNvPr id="182" name="直線コネクタ 181"/>
        <xdr:cNvCxnSpPr/>
      </xdr:nvCxnSpPr>
      <xdr:spPr>
        <a:xfrm>
          <a:off x="2908300" y="13073317"/>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160338</xdr:rowOff>
    </xdr:from>
    <xdr:to>
      <xdr:col>5</xdr:col>
      <xdr:colOff>409575</xdr:colOff>
      <xdr:row>77</xdr:row>
      <xdr:rowOff>90488</xdr:rowOff>
    </xdr:to>
    <xdr:sp macro="" textlink="">
      <xdr:nvSpPr>
        <xdr:cNvPr id="183" name="フローチャート : 判断 182"/>
        <xdr:cNvSpPr/>
      </xdr:nvSpPr>
      <xdr:spPr>
        <a:xfrm>
          <a:off x="3746500" y="131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81615</xdr:rowOff>
    </xdr:from>
    <xdr:ext cx="469744" cy="259045"/>
    <xdr:sp macro="" textlink="">
      <xdr:nvSpPr>
        <xdr:cNvPr id="184" name="テキスト ボックス 183"/>
        <xdr:cNvSpPr txBox="1"/>
      </xdr:nvSpPr>
      <xdr:spPr>
        <a:xfrm>
          <a:off x="3562427" y="1328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43117</xdr:rowOff>
    </xdr:from>
    <xdr:to>
      <xdr:col>4</xdr:col>
      <xdr:colOff>155575</xdr:colOff>
      <xdr:row>77</xdr:row>
      <xdr:rowOff>155702</xdr:rowOff>
    </xdr:to>
    <xdr:cxnSp macro="">
      <xdr:nvCxnSpPr>
        <xdr:cNvPr id="185" name="直線コネクタ 184"/>
        <xdr:cNvCxnSpPr/>
      </xdr:nvCxnSpPr>
      <xdr:spPr>
        <a:xfrm flipV="1">
          <a:off x="2019300" y="13073317"/>
          <a:ext cx="889000" cy="28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60516</xdr:rowOff>
    </xdr:from>
    <xdr:to>
      <xdr:col>4</xdr:col>
      <xdr:colOff>206375</xdr:colOff>
      <xdr:row>75</xdr:row>
      <xdr:rowOff>162116</xdr:rowOff>
    </xdr:to>
    <xdr:sp macro="" textlink="">
      <xdr:nvSpPr>
        <xdr:cNvPr id="186" name="フローチャート : 判断 185"/>
        <xdr:cNvSpPr/>
      </xdr:nvSpPr>
      <xdr:spPr>
        <a:xfrm>
          <a:off x="2857500" y="129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7193</xdr:rowOff>
    </xdr:from>
    <xdr:ext cx="469744" cy="259045"/>
    <xdr:sp macro="" textlink="">
      <xdr:nvSpPr>
        <xdr:cNvPr id="187" name="テキスト ボックス 186"/>
        <xdr:cNvSpPr txBox="1"/>
      </xdr:nvSpPr>
      <xdr:spPr>
        <a:xfrm>
          <a:off x="2673427" y="126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114936</xdr:rowOff>
    </xdr:from>
    <xdr:to>
      <xdr:col>2</xdr:col>
      <xdr:colOff>638175</xdr:colOff>
      <xdr:row>77</xdr:row>
      <xdr:rowOff>155702</xdr:rowOff>
    </xdr:to>
    <xdr:cxnSp macro="">
      <xdr:nvCxnSpPr>
        <xdr:cNvPr id="188" name="直線コネクタ 187"/>
        <xdr:cNvCxnSpPr/>
      </xdr:nvCxnSpPr>
      <xdr:spPr>
        <a:xfrm>
          <a:off x="1130300" y="13316586"/>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162243</xdr:rowOff>
    </xdr:from>
    <xdr:to>
      <xdr:col>3</xdr:col>
      <xdr:colOff>3175</xdr:colOff>
      <xdr:row>76</xdr:row>
      <xdr:rowOff>92393</xdr:rowOff>
    </xdr:to>
    <xdr:sp macro="" textlink="">
      <xdr:nvSpPr>
        <xdr:cNvPr id="189" name="フローチャート : 判断 188"/>
        <xdr:cNvSpPr/>
      </xdr:nvSpPr>
      <xdr:spPr>
        <a:xfrm>
          <a:off x="1968500" y="130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108920</xdr:rowOff>
    </xdr:from>
    <xdr:ext cx="469744" cy="259045"/>
    <xdr:sp macro="" textlink="">
      <xdr:nvSpPr>
        <xdr:cNvPr id="190" name="テキスト ボックス 189"/>
        <xdr:cNvSpPr txBox="1"/>
      </xdr:nvSpPr>
      <xdr:spPr>
        <a:xfrm>
          <a:off x="1784427" y="127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34798</xdr:rowOff>
    </xdr:from>
    <xdr:to>
      <xdr:col>1</xdr:col>
      <xdr:colOff>485775</xdr:colOff>
      <xdr:row>76</xdr:row>
      <xdr:rowOff>136398</xdr:rowOff>
    </xdr:to>
    <xdr:sp macro="" textlink="">
      <xdr:nvSpPr>
        <xdr:cNvPr id="191" name="フローチャート : 判断 190"/>
        <xdr:cNvSpPr/>
      </xdr:nvSpPr>
      <xdr:spPr>
        <a:xfrm>
          <a:off x="1079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152925</xdr:rowOff>
    </xdr:from>
    <xdr:ext cx="469744" cy="259045"/>
    <xdr:sp macro="" textlink="">
      <xdr:nvSpPr>
        <xdr:cNvPr id="192" name="テキスト ボックス 191"/>
        <xdr:cNvSpPr txBox="1"/>
      </xdr:nvSpPr>
      <xdr:spPr>
        <a:xfrm>
          <a:off x="895427"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83565</xdr:rowOff>
    </xdr:from>
    <xdr:to>
      <xdr:col>6</xdr:col>
      <xdr:colOff>561975</xdr:colOff>
      <xdr:row>77</xdr:row>
      <xdr:rowOff>13715</xdr:rowOff>
    </xdr:to>
    <xdr:sp macro="" textlink="">
      <xdr:nvSpPr>
        <xdr:cNvPr id="198" name="円/楕円 197"/>
        <xdr:cNvSpPr/>
      </xdr:nvSpPr>
      <xdr:spPr>
        <a:xfrm>
          <a:off x="4584700" y="131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61992</xdr:rowOff>
    </xdr:from>
    <xdr:ext cx="469744" cy="259045"/>
    <xdr:sp macro="" textlink="">
      <xdr:nvSpPr>
        <xdr:cNvPr id="199" name="維持補修費該当値テキスト"/>
        <xdr:cNvSpPr txBox="1"/>
      </xdr:nvSpPr>
      <xdr:spPr>
        <a:xfrm>
          <a:off x="4686300" y="1309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12509</xdr:rowOff>
    </xdr:from>
    <xdr:to>
      <xdr:col>5</xdr:col>
      <xdr:colOff>409575</xdr:colOff>
      <xdr:row>76</xdr:row>
      <xdr:rowOff>114109</xdr:rowOff>
    </xdr:to>
    <xdr:sp macro="" textlink="">
      <xdr:nvSpPr>
        <xdr:cNvPr id="200" name="円/楕円 199"/>
        <xdr:cNvSpPr/>
      </xdr:nvSpPr>
      <xdr:spPr>
        <a:xfrm>
          <a:off x="3746500" y="130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130636</xdr:rowOff>
    </xdr:from>
    <xdr:ext cx="469744" cy="259045"/>
    <xdr:sp macro="" textlink="">
      <xdr:nvSpPr>
        <xdr:cNvPr id="201" name="テキスト ボックス 200"/>
        <xdr:cNvSpPr txBox="1"/>
      </xdr:nvSpPr>
      <xdr:spPr>
        <a:xfrm>
          <a:off x="3562427" y="128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163767</xdr:rowOff>
    </xdr:from>
    <xdr:to>
      <xdr:col>4</xdr:col>
      <xdr:colOff>206375</xdr:colOff>
      <xdr:row>76</xdr:row>
      <xdr:rowOff>93917</xdr:rowOff>
    </xdr:to>
    <xdr:sp macro="" textlink="">
      <xdr:nvSpPr>
        <xdr:cNvPr id="202" name="円/楕円 201"/>
        <xdr:cNvSpPr/>
      </xdr:nvSpPr>
      <xdr:spPr>
        <a:xfrm>
          <a:off x="2857500" y="130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85044</xdr:rowOff>
    </xdr:from>
    <xdr:ext cx="469744" cy="259045"/>
    <xdr:sp macro="" textlink="">
      <xdr:nvSpPr>
        <xdr:cNvPr id="203" name="テキスト ボックス 202"/>
        <xdr:cNvSpPr txBox="1"/>
      </xdr:nvSpPr>
      <xdr:spPr>
        <a:xfrm>
          <a:off x="2673427" y="1311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104902</xdr:rowOff>
    </xdr:from>
    <xdr:to>
      <xdr:col>3</xdr:col>
      <xdr:colOff>3175</xdr:colOff>
      <xdr:row>78</xdr:row>
      <xdr:rowOff>35052</xdr:rowOff>
    </xdr:to>
    <xdr:sp macro="" textlink="">
      <xdr:nvSpPr>
        <xdr:cNvPr id="204" name="円/楕円 203"/>
        <xdr:cNvSpPr/>
      </xdr:nvSpPr>
      <xdr:spPr>
        <a:xfrm>
          <a:off x="1968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26179</xdr:rowOff>
    </xdr:from>
    <xdr:ext cx="469744" cy="259045"/>
    <xdr:sp macro="" textlink="">
      <xdr:nvSpPr>
        <xdr:cNvPr id="205" name="テキスト ボックス 204"/>
        <xdr:cNvSpPr txBox="1"/>
      </xdr:nvSpPr>
      <xdr:spPr>
        <a:xfrm>
          <a:off x="1784427"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64136</xdr:rowOff>
    </xdr:from>
    <xdr:to>
      <xdr:col>1</xdr:col>
      <xdr:colOff>485775</xdr:colOff>
      <xdr:row>77</xdr:row>
      <xdr:rowOff>165736</xdr:rowOff>
    </xdr:to>
    <xdr:sp macro="" textlink="">
      <xdr:nvSpPr>
        <xdr:cNvPr id="206" name="円/楕円 205"/>
        <xdr:cNvSpPr/>
      </xdr:nvSpPr>
      <xdr:spPr>
        <a:xfrm>
          <a:off x="1079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156863</xdr:rowOff>
    </xdr:from>
    <xdr:ext cx="469744" cy="259045"/>
    <xdr:sp macro="" textlink="">
      <xdr:nvSpPr>
        <xdr:cNvPr id="207" name="テキスト ボックス 206"/>
        <xdr:cNvSpPr txBox="1"/>
      </xdr:nvSpPr>
      <xdr:spPr>
        <a:xfrm>
          <a:off x="895427"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32" name="直線コネクタ 231"/>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33"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4" name="直線コネクタ 233"/>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5"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6" name="直線コネクタ 235"/>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99009</xdr:rowOff>
    </xdr:from>
    <xdr:to>
      <xdr:col>6</xdr:col>
      <xdr:colOff>511175</xdr:colOff>
      <xdr:row>94</xdr:row>
      <xdr:rowOff>110934</xdr:rowOff>
    </xdr:to>
    <xdr:cxnSp macro="">
      <xdr:nvCxnSpPr>
        <xdr:cNvPr id="237" name="直線コネクタ 236"/>
        <xdr:cNvCxnSpPr/>
      </xdr:nvCxnSpPr>
      <xdr:spPr>
        <a:xfrm>
          <a:off x="3797300" y="15872409"/>
          <a:ext cx="838200" cy="3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34244</xdr:rowOff>
    </xdr:from>
    <xdr:ext cx="534377" cy="259045"/>
    <xdr:sp macro="" textlink="">
      <xdr:nvSpPr>
        <xdr:cNvPr id="238" name="扶助費平均値テキスト"/>
        <xdr:cNvSpPr txBox="1"/>
      </xdr:nvSpPr>
      <xdr:spPr>
        <a:xfrm>
          <a:off x="4686300" y="15807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39" name="フローチャート : 判断 238"/>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99009</xdr:rowOff>
    </xdr:from>
    <xdr:to>
      <xdr:col>5</xdr:col>
      <xdr:colOff>358775</xdr:colOff>
      <xdr:row>96</xdr:row>
      <xdr:rowOff>40373</xdr:rowOff>
    </xdr:to>
    <xdr:cxnSp macro="">
      <xdr:nvCxnSpPr>
        <xdr:cNvPr id="240" name="直線コネクタ 239"/>
        <xdr:cNvCxnSpPr/>
      </xdr:nvCxnSpPr>
      <xdr:spPr>
        <a:xfrm flipV="1">
          <a:off x="2908300" y="15872409"/>
          <a:ext cx="889000" cy="6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98501</xdr:rowOff>
    </xdr:from>
    <xdr:to>
      <xdr:col>5</xdr:col>
      <xdr:colOff>409575</xdr:colOff>
      <xdr:row>94</xdr:row>
      <xdr:rowOff>28651</xdr:rowOff>
    </xdr:to>
    <xdr:sp macro="" textlink="">
      <xdr:nvSpPr>
        <xdr:cNvPr id="241" name="フローチャート : 判断 240"/>
        <xdr:cNvSpPr/>
      </xdr:nvSpPr>
      <xdr:spPr>
        <a:xfrm>
          <a:off x="3746500" y="16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19778</xdr:rowOff>
    </xdr:from>
    <xdr:ext cx="534377" cy="259045"/>
    <xdr:sp macro="" textlink="">
      <xdr:nvSpPr>
        <xdr:cNvPr id="242" name="テキスト ボックス 241"/>
        <xdr:cNvSpPr txBox="1"/>
      </xdr:nvSpPr>
      <xdr:spPr>
        <a:xfrm>
          <a:off x="3530111" y="16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40373</xdr:rowOff>
    </xdr:from>
    <xdr:to>
      <xdr:col>4</xdr:col>
      <xdr:colOff>155575</xdr:colOff>
      <xdr:row>97</xdr:row>
      <xdr:rowOff>32638</xdr:rowOff>
    </xdr:to>
    <xdr:cxnSp macro="">
      <xdr:nvCxnSpPr>
        <xdr:cNvPr id="243" name="直線コネクタ 242"/>
        <xdr:cNvCxnSpPr/>
      </xdr:nvCxnSpPr>
      <xdr:spPr>
        <a:xfrm flipV="1">
          <a:off x="2019300" y="16499573"/>
          <a:ext cx="889000" cy="16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4" name="フローチャート : 判断 243"/>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73105</xdr:rowOff>
    </xdr:from>
    <xdr:ext cx="534377" cy="259045"/>
    <xdr:sp macro="" textlink="">
      <xdr:nvSpPr>
        <xdr:cNvPr id="245" name="テキスト ボックス 244"/>
        <xdr:cNvSpPr txBox="1"/>
      </xdr:nvSpPr>
      <xdr:spPr>
        <a:xfrm>
          <a:off x="2641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32638</xdr:rowOff>
    </xdr:from>
    <xdr:to>
      <xdr:col>2</xdr:col>
      <xdr:colOff>638175</xdr:colOff>
      <xdr:row>97</xdr:row>
      <xdr:rowOff>71844</xdr:rowOff>
    </xdr:to>
    <xdr:cxnSp macro="">
      <xdr:nvCxnSpPr>
        <xdr:cNvPr id="246" name="直線コネクタ 245"/>
        <xdr:cNvCxnSpPr/>
      </xdr:nvCxnSpPr>
      <xdr:spPr>
        <a:xfrm flipV="1">
          <a:off x="1130300" y="16663288"/>
          <a:ext cx="889000" cy="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7" name="フローチャート : 判断 246"/>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71048</xdr:rowOff>
    </xdr:from>
    <xdr:ext cx="534377" cy="259045"/>
    <xdr:sp macro="" textlink="">
      <xdr:nvSpPr>
        <xdr:cNvPr id="248" name="テキスト ボックス 247"/>
        <xdr:cNvSpPr txBox="1"/>
      </xdr:nvSpPr>
      <xdr:spPr>
        <a:xfrm>
          <a:off x="1752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49" name="フローチャート : 判断 248"/>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5059</xdr:rowOff>
    </xdr:from>
    <xdr:ext cx="534377" cy="259045"/>
    <xdr:sp macro="" textlink="">
      <xdr:nvSpPr>
        <xdr:cNvPr id="250" name="テキスト ボックス 249"/>
        <xdr:cNvSpPr txBox="1"/>
      </xdr:nvSpPr>
      <xdr:spPr>
        <a:xfrm>
          <a:off x="863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60134</xdr:rowOff>
    </xdr:from>
    <xdr:to>
      <xdr:col>6</xdr:col>
      <xdr:colOff>561975</xdr:colOff>
      <xdr:row>94</xdr:row>
      <xdr:rowOff>161734</xdr:rowOff>
    </xdr:to>
    <xdr:sp macro="" textlink="">
      <xdr:nvSpPr>
        <xdr:cNvPr id="256" name="円/楕円 255"/>
        <xdr:cNvSpPr/>
      </xdr:nvSpPr>
      <xdr:spPr>
        <a:xfrm>
          <a:off x="4584700" y="161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38561</xdr:rowOff>
    </xdr:from>
    <xdr:ext cx="534377" cy="259045"/>
    <xdr:sp macro="" textlink="">
      <xdr:nvSpPr>
        <xdr:cNvPr id="257" name="扶助費該当値テキスト"/>
        <xdr:cNvSpPr txBox="1"/>
      </xdr:nvSpPr>
      <xdr:spPr>
        <a:xfrm>
          <a:off x="4686300" y="161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70,755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48209</xdr:rowOff>
    </xdr:from>
    <xdr:to>
      <xdr:col>5</xdr:col>
      <xdr:colOff>409575</xdr:colOff>
      <xdr:row>92</xdr:row>
      <xdr:rowOff>149809</xdr:rowOff>
    </xdr:to>
    <xdr:sp macro="" textlink="">
      <xdr:nvSpPr>
        <xdr:cNvPr id="258" name="円/楕円 257"/>
        <xdr:cNvSpPr/>
      </xdr:nvSpPr>
      <xdr:spPr>
        <a:xfrm>
          <a:off x="3746500" y="158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166336</xdr:rowOff>
    </xdr:from>
    <xdr:ext cx="534377" cy="259045"/>
    <xdr:sp macro="" textlink="">
      <xdr:nvSpPr>
        <xdr:cNvPr id="259" name="テキスト ボックス 258"/>
        <xdr:cNvSpPr txBox="1"/>
      </xdr:nvSpPr>
      <xdr:spPr>
        <a:xfrm>
          <a:off x="3530111" y="155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161023</xdr:rowOff>
    </xdr:from>
    <xdr:to>
      <xdr:col>4</xdr:col>
      <xdr:colOff>206375</xdr:colOff>
      <xdr:row>96</xdr:row>
      <xdr:rowOff>91173</xdr:rowOff>
    </xdr:to>
    <xdr:sp macro="" textlink="">
      <xdr:nvSpPr>
        <xdr:cNvPr id="260" name="円/楕円 259"/>
        <xdr:cNvSpPr/>
      </xdr:nvSpPr>
      <xdr:spPr>
        <a:xfrm>
          <a:off x="2857500" y="164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82300</xdr:rowOff>
    </xdr:from>
    <xdr:ext cx="534377" cy="259045"/>
    <xdr:sp macro="" textlink="">
      <xdr:nvSpPr>
        <xdr:cNvPr id="261" name="テキスト ボックス 260"/>
        <xdr:cNvSpPr txBox="1"/>
      </xdr:nvSpPr>
      <xdr:spPr>
        <a:xfrm>
          <a:off x="2641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153288</xdr:rowOff>
    </xdr:from>
    <xdr:to>
      <xdr:col>3</xdr:col>
      <xdr:colOff>3175</xdr:colOff>
      <xdr:row>97</xdr:row>
      <xdr:rowOff>83438</xdr:rowOff>
    </xdr:to>
    <xdr:sp macro="" textlink="">
      <xdr:nvSpPr>
        <xdr:cNvPr id="262" name="円/楕円 261"/>
        <xdr:cNvSpPr/>
      </xdr:nvSpPr>
      <xdr:spPr>
        <a:xfrm>
          <a:off x="1968500" y="166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74565</xdr:rowOff>
    </xdr:from>
    <xdr:ext cx="534377" cy="259045"/>
    <xdr:sp macro="" textlink="">
      <xdr:nvSpPr>
        <xdr:cNvPr id="263" name="テキスト ボックス 262"/>
        <xdr:cNvSpPr txBox="1"/>
      </xdr:nvSpPr>
      <xdr:spPr>
        <a:xfrm>
          <a:off x="1752111" y="167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21044</xdr:rowOff>
    </xdr:from>
    <xdr:to>
      <xdr:col>1</xdr:col>
      <xdr:colOff>485775</xdr:colOff>
      <xdr:row>97</xdr:row>
      <xdr:rowOff>122644</xdr:rowOff>
    </xdr:to>
    <xdr:sp macro="" textlink="">
      <xdr:nvSpPr>
        <xdr:cNvPr id="264" name="円/楕円 263"/>
        <xdr:cNvSpPr/>
      </xdr:nvSpPr>
      <xdr:spPr>
        <a:xfrm>
          <a:off x="1079500" y="166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113771</xdr:rowOff>
    </xdr:from>
    <xdr:ext cx="534377" cy="259045"/>
    <xdr:sp macro="" textlink="">
      <xdr:nvSpPr>
        <xdr:cNvPr id="265" name="テキスト ボックス 264"/>
        <xdr:cNvSpPr txBox="1"/>
      </xdr:nvSpPr>
      <xdr:spPr>
        <a:xfrm>
          <a:off x="863111" y="167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168927</xdr:rowOff>
    </xdr:from>
    <xdr:ext cx="531299" cy="259045"/>
    <xdr:sp macro="" textlink="">
      <xdr:nvSpPr>
        <xdr:cNvPr id="278" name="テキスト ボックス 277"/>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6" name="テキスト ボックス 28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88" name="テキスト ボックス 287"/>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90" name="テキスト ボックス 289"/>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139614</xdr:rowOff>
    </xdr:from>
    <xdr:to>
      <xdr:col>15</xdr:col>
      <xdr:colOff>180340</xdr:colOff>
      <xdr:row>38</xdr:row>
      <xdr:rowOff>147730</xdr:rowOff>
    </xdr:to>
    <xdr:cxnSp macro="">
      <xdr:nvCxnSpPr>
        <xdr:cNvPr id="294" name="直線コネクタ 293"/>
        <xdr:cNvCxnSpPr/>
      </xdr:nvCxnSpPr>
      <xdr:spPr>
        <a:xfrm flipV="1">
          <a:off x="10475595" y="5283114"/>
          <a:ext cx="1270" cy="137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151557</xdr:rowOff>
    </xdr:from>
    <xdr:ext cx="534377" cy="259045"/>
    <xdr:sp macro="" textlink="">
      <xdr:nvSpPr>
        <xdr:cNvPr id="295" name="補助費等最小値テキスト"/>
        <xdr:cNvSpPr txBox="1"/>
      </xdr:nvSpPr>
      <xdr:spPr>
        <a:xfrm>
          <a:off x="10528300" y="66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38</xdr:row>
      <xdr:rowOff>147730</xdr:rowOff>
    </xdr:from>
    <xdr:to>
      <xdr:col>15</xdr:col>
      <xdr:colOff>269875</xdr:colOff>
      <xdr:row>38</xdr:row>
      <xdr:rowOff>147730</xdr:rowOff>
    </xdr:to>
    <xdr:cxnSp macro="">
      <xdr:nvCxnSpPr>
        <xdr:cNvPr id="296" name="直線コネクタ 295"/>
        <xdr:cNvCxnSpPr/>
      </xdr:nvCxnSpPr>
      <xdr:spPr>
        <a:xfrm>
          <a:off x="10388600" y="666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86291</xdr:rowOff>
    </xdr:from>
    <xdr:ext cx="534377" cy="259045"/>
    <xdr:sp macro="" textlink="">
      <xdr:nvSpPr>
        <xdr:cNvPr id="297" name="補助費等最大値テキスト"/>
        <xdr:cNvSpPr txBox="1"/>
      </xdr:nvSpPr>
      <xdr:spPr>
        <a:xfrm>
          <a:off x="10528300" y="5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139614</xdr:rowOff>
    </xdr:from>
    <xdr:to>
      <xdr:col>15</xdr:col>
      <xdr:colOff>269875</xdr:colOff>
      <xdr:row>30</xdr:row>
      <xdr:rowOff>139614</xdr:rowOff>
    </xdr:to>
    <xdr:cxnSp macro="">
      <xdr:nvCxnSpPr>
        <xdr:cNvPr id="298" name="直線コネクタ 297"/>
        <xdr:cNvCxnSpPr/>
      </xdr:nvCxnSpPr>
      <xdr:spPr>
        <a:xfrm>
          <a:off x="10388600" y="528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135299</xdr:rowOff>
    </xdr:from>
    <xdr:to>
      <xdr:col>15</xdr:col>
      <xdr:colOff>180975</xdr:colOff>
      <xdr:row>35</xdr:row>
      <xdr:rowOff>158331</xdr:rowOff>
    </xdr:to>
    <xdr:cxnSp macro="">
      <xdr:nvCxnSpPr>
        <xdr:cNvPr id="299" name="直線コネクタ 298"/>
        <xdr:cNvCxnSpPr/>
      </xdr:nvCxnSpPr>
      <xdr:spPr>
        <a:xfrm>
          <a:off x="9639300" y="5793149"/>
          <a:ext cx="838200" cy="3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99245</xdr:rowOff>
    </xdr:from>
    <xdr:ext cx="534377" cy="259045"/>
    <xdr:sp macro="" textlink="">
      <xdr:nvSpPr>
        <xdr:cNvPr id="300" name="補助費等平均値テキスト"/>
        <xdr:cNvSpPr txBox="1"/>
      </xdr:nvSpPr>
      <xdr:spPr>
        <a:xfrm>
          <a:off x="10528300" y="609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120818</xdr:rowOff>
    </xdr:from>
    <xdr:to>
      <xdr:col>15</xdr:col>
      <xdr:colOff>231775</xdr:colOff>
      <xdr:row>36</xdr:row>
      <xdr:rowOff>50968</xdr:rowOff>
    </xdr:to>
    <xdr:sp macro="" textlink="">
      <xdr:nvSpPr>
        <xdr:cNvPr id="301" name="フローチャート : 判断 300"/>
        <xdr:cNvSpPr/>
      </xdr:nvSpPr>
      <xdr:spPr>
        <a:xfrm>
          <a:off x="104267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135299</xdr:rowOff>
    </xdr:from>
    <xdr:to>
      <xdr:col>14</xdr:col>
      <xdr:colOff>28575</xdr:colOff>
      <xdr:row>37</xdr:row>
      <xdr:rowOff>95609</xdr:rowOff>
    </xdr:to>
    <xdr:cxnSp macro="">
      <xdr:nvCxnSpPr>
        <xdr:cNvPr id="302" name="直線コネクタ 301"/>
        <xdr:cNvCxnSpPr/>
      </xdr:nvCxnSpPr>
      <xdr:spPr>
        <a:xfrm flipV="1">
          <a:off x="8750300" y="5793149"/>
          <a:ext cx="889000" cy="64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35836</xdr:rowOff>
    </xdr:from>
    <xdr:to>
      <xdr:col>14</xdr:col>
      <xdr:colOff>79375</xdr:colOff>
      <xdr:row>37</xdr:row>
      <xdr:rowOff>137436</xdr:rowOff>
    </xdr:to>
    <xdr:sp macro="" textlink="">
      <xdr:nvSpPr>
        <xdr:cNvPr id="303" name="フローチャート : 判断 302"/>
        <xdr:cNvSpPr/>
      </xdr:nvSpPr>
      <xdr:spPr>
        <a:xfrm>
          <a:off x="9588500" y="637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128564</xdr:rowOff>
    </xdr:from>
    <xdr:ext cx="534377" cy="259045"/>
    <xdr:sp macro="" textlink="">
      <xdr:nvSpPr>
        <xdr:cNvPr id="304" name="テキスト ボックス 303"/>
        <xdr:cNvSpPr txBox="1"/>
      </xdr:nvSpPr>
      <xdr:spPr>
        <a:xfrm>
          <a:off x="9372111" y="64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95609</xdr:rowOff>
    </xdr:from>
    <xdr:to>
      <xdr:col>12</xdr:col>
      <xdr:colOff>511175</xdr:colOff>
      <xdr:row>37</xdr:row>
      <xdr:rowOff>97009</xdr:rowOff>
    </xdr:to>
    <xdr:cxnSp macro="">
      <xdr:nvCxnSpPr>
        <xdr:cNvPr id="305" name="直線コネクタ 304"/>
        <xdr:cNvCxnSpPr/>
      </xdr:nvCxnSpPr>
      <xdr:spPr>
        <a:xfrm flipV="1">
          <a:off x="7861300" y="6439259"/>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56924</xdr:rowOff>
    </xdr:from>
    <xdr:to>
      <xdr:col>12</xdr:col>
      <xdr:colOff>561975</xdr:colOff>
      <xdr:row>36</xdr:row>
      <xdr:rowOff>158524</xdr:rowOff>
    </xdr:to>
    <xdr:sp macro="" textlink="">
      <xdr:nvSpPr>
        <xdr:cNvPr id="306" name="フローチャート : 判断 305"/>
        <xdr:cNvSpPr/>
      </xdr:nvSpPr>
      <xdr:spPr>
        <a:xfrm>
          <a:off x="8699500" y="6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3601</xdr:rowOff>
    </xdr:from>
    <xdr:ext cx="534377" cy="259045"/>
    <xdr:sp macro="" textlink="">
      <xdr:nvSpPr>
        <xdr:cNvPr id="307" name="テキスト ボックス 306"/>
        <xdr:cNvSpPr txBox="1"/>
      </xdr:nvSpPr>
      <xdr:spPr>
        <a:xfrm>
          <a:off x="8483111" y="60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64948</xdr:rowOff>
    </xdr:from>
    <xdr:to>
      <xdr:col>11</xdr:col>
      <xdr:colOff>307975</xdr:colOff>
      <xdr:row>37</xdr:row>
      <xdr:rowOff>97009</xdr:rowOff>
    </xdr:to>
    <xdr:cxnSp macro="">
      <xdr:nvCxnSpPr>
        <xdr:cNvPr id="308" name="直線コネクタ 307"/>
        <xdr:cNvCxnSpPr/>
      </xdr:nvCxnSpPr>
      <xdr:spPr>
        <a:xfrm>
          <a:off x="6972300" y="6237148"/>
          <a:ext cx="889000" cy="20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57210</xdr:rowOff>
    </xdr:from>
    <xdr:to>
      <xdr:col>11</xdr:col>
      <xdr:colOff>358775</xdr:colOff>
      <xdr:row>36</xdr:row>
      <xdr:rowOff>158810</xdr:rowOff>
    </xdr:to>
    <xdr:sp macro="" textlink="">
      <xdr:nvSpPr>
        <xdr:cNvPr id="309" name="フローチャート : 判断 308"/>
        <xdr:cNvSpPr/>
      </xdr:nvSpPr>
      <xdr:spPr>
        <a:xfrm>
          <a:off x="7810500" y="62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3887</xdr:rowOff>
    </xdr:from>
    <xdr:ext cx="534377" cy="259045"/>
    <xdr:sp macro="" textlink="">
      <xdr:nvSpPr>
        <xdr:cNvPr id="310" name="テキスト ボックス 309"/>
        <xdr:cNvSpPr txBox="1"/>
      </xdr:nvSpPr>
      <xdr:spPr>
        <a:xfrm>
          <a:off x="7594111" y="6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138106</xdr:rowOff>
    </xdr:from>
    <xdr:to>
      <xdr:col>10</xdr:col>
      <xdr:colOff>155575</xdr:colOff>
      <xdr:row>37</xdr:row>
      <xdr:rowOff>68256</xdr:rowOff>
    </xdr:to>
    <xdr:sp macro="" textlink="">
      <xdr:nvSpPr>
        <xdr:cNvPr id="311" name="フローチャート : 判断 310"/>
        <xdr:cNvSpPr/>
      </xdr:nvSpPr>
      <xdr:spPr>
        <a:xfrm>
          <a:off x="6921500" y="63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59383</xdr:rowOff>
    </xdr:from>
    <xdr:ext cx="534377" cy="259045"/>
    <xdr:sp macro="" textlink="">
      <xdr:nvSpPr>
        <xdr:cNvPr id="312" name="テキスト ボックス 311"/>
        <xdr:cNvSpPr txBox="1"/>
      </xdr:nvSpPr>
      <xdr:spPr>
        <a:xfrm>
          <a:off x="6705111" y="64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107531</xdr:rowOff>
    </xdr:from>
    <xdr:to>
      <xdr:col>15</xdr:col>
      <xdr:colOff>231775</xdr:colOff>
      <xdr:row>36</xdr:row>
      <xdr:rowOff>37681</xdr:rowOff>
    </xdr:to>
    <xdr:sp macro="" textlink="">
      <xdr:nvSpPr>
        <xdr:cNvPr id="318" name="円/楕円 317"/>
        <xdr:cNvSpPr/>
      </xdr:nvSpPr>
      <xdr:spPr>
        <a:xfrm>
          <a:off x="10426700" y="61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130408</xdr:rowOff>
    </xdr:from>
    <xdr:ext cx="534377" cy="259045"/>
    <xdr:sp macro="" textlink="">
      <xdr:nvSpPr>
        <xdr:cNvPr id="319" name="補助費等該当値テキスト"/>
        <xdr:cNvSpPr txBox="1"/>
      </xdr:nvSpPr>
      <xdr:spPr>
        <a:xfrm>
          <a:off x="10528300" y="59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53,348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84499</xdr:rowOff>
    </xdr:from>
    <xdr:to>
      <xdr:col>14</xdr:col>
      <xdr:colOff>79375</xdr:colOff>
      <xdr:row>34</xdr:row>
      <xdr:rowOff>14649</xdr:rowOff>
    </xdr:to>
    <xdr:sp macro="" textlink="">
      <xdr:nvSpPr>
        <xdr:cNvPr id="320" name="円/楕円 319"/>
        <xdr:cNvSpPr/>
      </xdr:nvSpPr>
      <xdr:spPr>
        <a:xfrm>
          <a:off x="9588500" y="57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31176</xdr:rowOff>
    </xdr:from>
    <xdr:ext cx="534377" cy="259045"/>
    <xdr:sp macro="" textlink="">
      <xdr:nvSpPr>
        <xdr:cNvPr id="321" name="テキスト ボックス 320"/>
        <xdr:cNvSpPr txBox="1"/>
      </xdr:nvSpPr>
      <xdr:spPr>
        <a:xfrm>
          <a:off x="9372111" y="55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44809</xdr:rowOff>
    </xdr:from>
    <xdr:to>
      <xdr:col>12</xdr:col>
      <xdr:colOff>561975</xdr:colOff>
      <xdr:row>37</xdr:row>
      <xdr:rowOff>146409</xdr:rowOff>
    </xdr:to>
    <xdr:sp macro="" textlink="">
      <xdr:nvSpPr>
        <xdr:cNvPr id="322" name="円/楕円 321"/>
        <xdr:cNvSpPr/>
      </xdr:nvSpPr>
      <xdr:spPr>
        <a:xfrm>
          <a:off x="8699500" y="63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137536</xdr:rowOff>
    </xdr:from>
    <xdr:ext cx="534377" cy="259045"/>
    <xdr:sp macro="" textlink="">
      <xdr:nvSpPr>
        <xdr:cNvPr id="323" name="テキスト ボックス 322"/>
        <xdr:cNvSpPr txBox="1"/>
      </xdr:nvSpPr>
      <xdr:spPr>
        <a:xfrm>
          <a:off x="8483111" y="64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46209</xdr:rowOff>
    </xdr:from>
    <xdr:to>
      <xdr:col>11</xdr:col>
      <xdr:colOff>358775</xdr:colOff>
      <xdr:row>37</xdr:row>
      <xdr:rowOff>147809</xdr:rowOff>
    </xdr:to>
    <xdr:sp macro="" textlink="">
      <xdr:nvSpPr>
        <xdr:cNvPr id="324" name="円/楕円 323"/>
        <xdr:cNvSpPr/>
      </xdr:nvSpPr>
      <xdr:spPr>
        <a:xfrm>
          <a:off x="7810500" y="63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138936</xdr:rowOff>
    </xdr:from>
    <xdr:ext cx="534377" cy="259045"/>
    <xdr:sp macro="" textlink="">
      <xdr:nvSpPr>
        <xdr:cNvPr id="325" name="テキスト ボックス 324"/>
        <xdr:cNvSpPr txBox="1"/>
      </xdr:nvSpPr>
      <xdr:spPr>
        <a:xfrm>
          <a:off x="7594111" y="64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14148</xdr:rowOff>
    </xdr:from>
    <xdr:to>
      <xdr:col>10</xdr:col>
      <xdr:colOff>155575</xdr:colOff>
      <xdr:row>36</xdr:row>
      <xdr:rowOff>115748</xdr:rowOff>
    </xdr:to>
    <xdr:sp macro="" textlink="">
      <xdr:nvSpPr>
        <xdr:cNvPr id="326" name="円/楕円 325"/>
        <xdr:cNvSpPr/>
      </xdr:nvSpPr>
      <xdr:spPr>
        <a:xfrm>
          <a:off x="69215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132275</xdr:rowOff>
    </xdr:from>
    <xdr:ext cx="534377" cy="259045"/>
    <xdr:sp macro="" textlink="">
      <xdr:nvSpPr>
        <xdr:cNvPr id="327" name="テキスト ボックス 326"/>
        <xdr:cNvSpPr txBox="1"/>
      </xdr:nvSpPr>
      <xdr:spPr>
        <a:xfrm>
          <a:off x="6705111" y="59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51" name="直線コネクタ 350"/>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52"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53" name="直線コネクタ 352"/>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4"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5" name="直線コネクタ 354"/>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118066</xdr:rowOff>
    </xdr:from>
    <xdr:to>
      <xdr:col>15</xdr:col>
      <xdr:colOff>180975</xdr:colOff>
      <xdr:row>56</xdr:row>
      <xdr:rowOff>142123</xdr:rowOff>
    </xdr:to>
    <xdr:cxnSp macro="">
      <xdr:nvCxnSpPr>
        <xdr:cNvPr id="356" name="直線コネクタ 355"/>
        <xdr:cNvCxnSpPr/>
      </xdr:nvCxnSpPr>
      <xdr:spPr>
        <a:xfrm flipV="1">
          <a:off x="9639300" y="9719266"/>
          <a:ext cx="8382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42709</xdr:rowOff>
    </xdr:from>
    <xdr:ext cx="534377" cy="259045"/>
    <xdr:sp macro="" textlink="">
      <xdr:nvSpPr>
        <xdr:cNvPr id="357" name="普通建設事業費平均値テキスト"/>
        <xdr:cNvSpPr txBox="1"/>
      </xdr:nvSpPr>
      <xdr:spPr>
        <a:xfrm>
          <a:off x="10528300" y="93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8" name="フローチャート : 判断 357"/>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142123</xdr:rowOff>
    </xdr:from>
    <xdr:to>
      <xdr:col>14</xdr:col>
      <xdr:colOff>28575</xdr:colOff>
      <xdr:row>57</xdr:row>
      <xdr:rowOff>73071</xdr:rowOff>
    </xdr:to>
    <xdr:cxnSp macro="">
      <xdr:nvCxnSpPr>
        <xdr:cNvPr id="359" name="直線コネクタ 358"/>
        <xdr:cNvCxnSpPr/>
      </xdr:nvCxnSpPr>
      <xdr:spPr>
        <a:xfrm flipV="1">
          <a:off x="8750300" y="9743323"/>
          <a:ext cx="889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94790</xdr:rowOff>
    </xdr:from>
    <xdr:to>
      <xdr:col>14</xdr:col>
      <xdr:colOff>79375</xdr:colOff>
      <xdr:row>57</xdr:row>
      <xdr:rowOff>24940</xdr:rowOff>
    </xdr:to>
    <xdr:sp macro="" textlink="">
      <xdr:nvSpPr>
        <xdr:cNvPr id="360" name="フローチャート : 判断 359"/>
        <xdr:cNvSpPr/>
      </xdr:nvSpPr>
      <xdr:spPr>
        <a:xfrm>
          <a:off x="9588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16067</xdr:rowOff>
    </xdr:from>
    <xdr:ext cx="534377" cy="259045"/>
    <xdr:sp macro="" textlink="">
      <xdr:nvSpPr>
        <xdr:cNvPr id="361" name="テキスト ボックス 360"/>
        <xdr:cNvSpPr txBox="1"/>
      </xdr:nvSpPr>
      <xdr:spPr>
        <a:xfrm>
          <a:off x="9372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67158</xdr:rowOff>
    </xdr:from>
    <xdr:to>
      <xdr:col>12</xdr:col>
      <xdr:colOff>511175</xdr:colOff>
      <xdr:row>57</xdr:row>
      <xdr:rowOff>73071</xdr:rowOff>
    </xdr:to>
    <xdr:cxnSp macro="">
      <xdr:nvCxnSpPr>
        <xdr:cNvPr id="362" name="直線コネクタ 361"/>
        <xdr:cNvCxnSpPr/>
      </xdr:nvCxnSpPr>
      <xdr:spPr>
        <a:xfrm>
          <a:off x="7861300" y="9839808"/>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63" name="フローチャート : 判断 362"/>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123299</xdr:rowOff>
    </xdr:from>
    <xdr:ext cx="534377" cy="259045"/>
    <xdr:sp macro="" textlink="">
      <xdr:nvSpPr>
        <xdr:cNvPr id="364" name="テキスト ボックス 363"/>
        <xdr:cNvSpPr txBox="1"/>
      </xdr:nvSpPr>
      <xdr:spPr>
        <a:xfrm>
          <a:off x="8483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161386</xdr:rowOff>
    </xdr:from>
    <xdr:to>
      <xdr:col>11</xdr:col>
      <xdr:colOff>307975</xdr:colOff>
      <xdr:row>57</xdr:row>
      <xdr:rowOff>67158</xdr:rowOff>
    </xdr:to>
    <xdr:cxnSp macro="">
      <xdr:nvCxnSpPr>
        <xdr:cNvPr id="365" name="直線コネクタ 364"/>
        <xdr:cNvCxnSpPr/>
      </xdr:nvCxnSpPr>
      <xdr:spPr>
        <a:xfrm>
          <a:off x="6972300" y="9762586"/>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6" name="フローチャート : 判断 365"/>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96080</xdr:rowOff>
    </xdr:from>
    <xdr:ext cx="534377" cy="259045"/>
    <xdr:sp macro="" textlink="">
      <xdr:nvSpPr>
        <xdr:cNvPr id="367" name="テキスト ボックス 366"/>
        <xdr:cNvSpPr txBox="1"/>
      </xdr:nvSpPr>
      <xdr:spPr>
        <a:xfrm>
          <a:off x="7594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8" name="フローチャート : 判断 367"/>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53270</xdr:rowOff>
    </xdr:from>
    <xdr:ext cx="534377" cy="259045"/>
    <xdr:sp macro="" textlink="">
      <xdr:nvSpPr>
        <xdr:cNvPr id="369" name="テキスト ボックス 368"/>
        <xdr:cNvSpPr txBox="1"/>
      </xdr:nvSpPr>
      <xdr:spPr>
        <a:xfrm>
          <a:off x="6705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67266</xdr:rowOff>
    </xdr:from>
    <xdr:to>
      <xdr:col>15</xdr:col>
      <xdr:colOff>231775</xdr:colOff>
      <xdr:row>56</xdr:row>
      <xdr:rowOff>168866</xdr:rowOff>
    </xdr:to>
    <xdr:sp macro="" textlink="">
      <xdr:nvSpPr>
        <xdr:cNvPr id="375" name="円/楕円 374"/>
        <xdr:cNvSpPr/>
      </xdr:nvSpPr>
      <xdr:spPr>
        <a:xfrm>
          <a:off x="10426700" y="96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45693</xdr:rowOff>
    </xdr:from>
    <xdr:ext cx="534377" cy="259045"/>
    <xdr:sp macro="" textlink="">
      <xdr:nvSpPr>
        <xdr:cNvPr id="376" name="普通建設事業費該当値テキスト"/>
        <xdr:cNvSpPr txBox="1"/>
      </xdr:nvSpPr>
      <xdr:spPr>
        <a:xfrm>
          <a:off x="10528300" y="96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57,839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91323</xdr:rowOff>
    </xdr:from>
    <xdr:to>
      <xdr:col>14</xdr:col>
      <xdr:colOff>79375</xdr:colOff>
      <xdr:row>57</xdr:row>
      <xdr:rowOff>21473</xdr:rowOff>
    </xdr:to>
    <xdr:sp macro="" textlink="">
      <xdr:nvSpPr>
        <xdr:cNvPr id="377" name="円/楕円 376"/>
        <xdr:cNvSpPr/>
      </xdr:nvSpPr>
      <xdr:spPr>
        <a:xfrm>
          <a:off x="9588500" y="96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38000</xdr:rowOff>
    </xdr:from>
    <xdr:ext cx="534377" cy="259045"/>
    <xdr:sp macro="" textlink="">
      <xdr:nvSpPr>
        <xdr:cNvPr id="378" name="テキスト ボックス 377"/>
        <xdr:cNvSpPr txBox="1"/>
      </xdr:nvSpPr>
      <xdr:spPr>
        <a:xfrm>
          <a:off x="9372111" y="946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22271</xdr:rowOff>
    </xdr:from>
    <xdr:to>
      <xdr:col>12</xdr:col>
      <xdr:colOff>561975</xdr:colOff>
      <xdr:row>57</xdr:row>
      <xdr:rowOff>123871</xdr:rowOff>
    </xdr:to>
    <xdr:sp macro="" textlink="">
      <xdr:nvSpPr>
        <xdr:cNvPr id="379" name="円/楕円 378"/>
        <xdr:cNvSpPr/>
      </xdr:nvSpPr>
      <xdr:spPr>
        <a:xfrm>
          <a:off x="8699500" y="97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114998</xdr:rowOff>
    </xdr:from>
    <xdr:ext cx="534377" cy="259045"/>
    <xdr:sp macro="" textlink="">
      <xdr:nvSpPr>
        <xdr:cNvPr id="380" name="テキスト ボックス 379"/>
        <xdr:cNvSpPr txBox="1"/>
      </xdr:nvSpPr>
      <xdr:spPr>
        <a:xfrm>
          <a:off x="8483111" y="98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16358</xdr:rowOff>
    </xdr:from>
    <xdr:to>
      <xdr:col>11</xdr:col>
      <xdr:colOff>358775</xdr:colOff>
      <xdr:row>57</xdr:row>
      <xdr:rowOff>117958</xdr:rowOff>
    </xdr:to>
    <xdr:sp macro="" textlink="">
      <xdr:nvSpPr>
        <xdr:cNvPr id="381" name="円/楕円 380"/>
        <xdr:cNvSpPr/>
      </xdr:nvSpPr>
      <xdr:spPr>
        <a:xfrm>
          <a:off x="7810500" y="9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109085</xdr:rowOff>
    </xdr:from>
    <xdr:ext cx="534377" cy="259045"/>
    <xdr:sp macro="" textlink="">
      <xdr:nvSpPr>
        <xdr:cNvPr id="382" name="テキスト ボックス 381"/>
        <xdr:cNvSpPr txBox="1"/>
      </xdr:nvSpPr>
      <xdr:spPr>
        <a:xfrm>
          <a:off x="7594111" y="98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110586</xdr:rowOff>
    </xdr:from>
    <xdr:to>
      <xdr:col>10</xdr:col>
      <xdr:colOff>155575</xdr:colOff>
      <xdr:row>57</xdr:row>
      <xdr:rowOff>40736</xdr:rowOff>
    </xdr:to>
    <xdr:sp macro="" textlink="">
      <xdr:nvSpPr>
        <xdr:cNvPr id="383" name="円/楕円 382"/>
        <xdr:cNvSpPr/>
      </xdr:nvSpPr>
      <xdr:spPr>
        <a:xfrm>
          <a:off x="6921500" y="97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31863</xdr:rowOff>
    </xdr:from>
    <xdr:ext cx="534377" cy="259045"/>
    <xdr:sp macro="" textlink="">
      <xdr:nvSpPr>
        <xdr:cNvPr id="384" name="テキスト ボックス 383"/>
        <xdr:cNvSpPr txBox="1"/>
      </xdr:nvSpPr>
      <xdr:spPr>
        <a:xfrm>
          <a:off x="6705111" y="98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10" name="直線コネクタ 409"/>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11"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12" name="直線コネクタ 411"/>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13"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4" name="直線コネクタ 413"/>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92543</xdr:rowOff>
    </xdr:from>
    <xdr:to>
      <xdr:col>15</xdr:col>
      <xdr:colOff>180975</xdr:colOff>
      <xdr:row>76</xdr:row>
      <xdr:rowOff>171138</xdr:rowOff>
    </xdr:to>
    <xdr:cxnSp macro="">
      <xdr:nvCxnSpPr>
        <xdr:cNvPr id="415" name="直線コネクタ 414"/>
        <xdr:cNvCxnSpPr/>
      </xdr:nvCxnSpPr>
      <xdr:spPr>
        <a:xfrm>
          <a:off x="9639300" y="13122743"/>
          <a:ext cx="838200" cy="7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84508</xdr:rowOff>
    </xdr:from>
    <xdr:ext cx="534377" cy="259045"/>
    <xdr:sp macro="" textlink="">
      <xdr:nvSpPr>
        <xdr:cNvPr id="416" name="普通建設事業費 （ うち新規整備　）平均値テキスト"/>
        <xdr:cNvSpPr txBox="1"/>
      </xdr:nvSpPr>
      <xdr:spPr>
        <a:xfrm>
          <a:off x="10528300" y="1294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7" name="フローチャート : 判断 416"/>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92543</xdr:rowOff>
    </xdr:from>
    <xdr:to>
      <xdr:col>14</xdr:col>
      <xdr:colOff>28575</xdr:colOff>
      <xdr:row>78</xdr:row>
      <xdr:rowOff>149628</xdr:rowOff>
    </xdr:to>
    <xdr:cxnSp macro="">
      <xdr:nvCxnSpPr>
        <xdr:cNvPr id="418" name="直線コネクタ 417"/>
        <xdr:cNvCxnSpPr/>
      </xdr:nvCxnSpPr>
      <xdr:spPr>
        <a:xfrm flipV="1">
          <a:off x="8750300" y="13122743"/>
          <a:ext cx="889000" cy="3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161779</xdr:rowOff>
    </xdr:from>
    <xdr:to>
      <xdr:col>14</xdr:col>
      <xdr:colOff>79375</xdr:colOff>
      <xdr:row>78</xdr:row>
      <xdr:rowOff>91929</xdr:rowOff>
    </xdr:to>
    <xdr:sp macro="" textlink="">
      <xdr:nvSpPr>
        <xdr:cNvPr id="419" name="フローチャート : 判断 418"/>
        <xdr:cNvSpPr/>
      </xdr:nvSpPr>
      <xdr:spPr>
        <a:xfrm>
          <a:off x="9588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83056</xdr:rowOff>
    </xdr:from>
    <xdr:ext cx="534377" cy="259045"/>
    <xdr:sp macro="" textlink="">
      <xdr:nvSpPr>
        <xdr:cNvPr id="420" name="テキスト ボックス 419"/>
        <xdr:cNvSpPr txBox="1"/>
      </xdr:nvSpPr>
      <xdr:spPr>
        <a:xfrm>
          <a:off x="9372111" y="13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21" name="フローチャート : 判断 420"/>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42076</xdr:rowOff>
    </xdr:from>
    <xdr:ext cx="534377" cy="259045"/>
    <xdr:sp macro="" textlink="">
      <xdr:nvSpPr>
        <xdr:cNvPr id="422" name="テキスト ボックス 421"/>
        <xdr:cNvSpPr txBox="1"/>
      </xdr:nvSpPr>
      <xdr:spPr>
        <a:xfrm>
          <a:off x="8483111" y="130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120338</xdr:rowOff>
    </xdr:from>
    <xdr:to>
      <xdr:col>15</xdr:col>
      <xdr:colOff>231775</xdr:colOff>
      <xdr:row>77</xdr:row>
      <xdr:rowOff>50488</xdr:rowOff>
    </xdr:to>
    <xdr:sp macro="" textlink="">
      <xdr:nvSpPr>
        <xdr:cNvPr id="428" name="円/楕円 427"/>
        <xdr:cNvSpPr/>
      </xdr:nvSpPr>
      <xdr:spPr>
        <a:xfrm>
          <a:off x="10426700" y="131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98765</xdr:rowOff>
    </xdr:from>
    <xdr:ext cx="534377" cy="259045"/>
    <xdr:sp macro="" textlink="">
      <xdr:nvSpPr>
        <xdr:cNvPr id="429" name="普通建設事業費 （ うち新規整備　）該当値テキスト"/>
        <xdr:cNvSpPr txBox="1"/>
      </xdr:nvSpPr>
      <xdr:spPr>
        <a:xfrm>
          <a:off x="10528300" y="131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41743</xdr:rowOff>
    </xdr:from>
    <xdr:to>
      <xdr:col>14</xdr:col>
      <xdr:colOff>79375</xdr:colOff>
      <xdr:row>76</xdr:row>
      <xdr:rowOff>143343</xdr:rowOff>
    </xdr:to>
    <xdr:sp macro="" textlink="">
      <xdr:nvSpPr>
        <xdr:cNvPr id="430" name="円/楕円 429"/>
        <xdr:cNvSpPr/>
      </xdr:nvSpPr>
      <xdr:spPr>
        <a:xfrm>
          <a:off x="9588500" y="130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159870</xdr:rowOff>
    </xdr:from>
    <xdr:ext cx="534377" cy="259045"/>
    <xdr:sp macro="" textlink="">
      <xdr:nvSpPr>
        <xdr:cNvPr id="431" name="テキスト ボックス 430"/>
        <xdr:cNvSpPr txBox="1"/>
      </xdr:nvSpPr>
      <xdr:spPr>
        <a:xfrm>
          <a:off x="9372111" y="1284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98828</xdr:rowOff>
    </xdr:from>
    <xdr:to>
      <xdr:col>12</xdr:col>
      <xdr:colOff>561975</xdr:colOff>
      <xdr:row>79</xdr:row>
      <xdr:rowOff>28978</xdr:rowOff>
    </xdr:to>
    <xdr:sp macro="" textlink="">
      <xdr:nvSpPr>
        <xdr:cNvPr id="432" name="円/楕円 431"/>
        <xdr:cNvSpPr/>
      </xdr:nvSpPr>
      <xdr:spPr>
        <a:xfrm>
          <a:off x="8699500" y="13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20105</xdr:rowOff>
    </xdr:from>
    <xdr:ext cx="534377" cy="259045"/>
    <xdr:sp macro="" textlink="">
      <xdr:nvSpPr>
        <xdr:cNvPr id="433" name="テキスト ボックス 432"/>
        <xdr:cNvSpPr txBox="1"/>
      </xdr:nvSpPr>
      <xdr:spPr>
        <a:xfrm>
          <a:off x="8483111" y="135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9" name="直線コネクタ 458"/>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60"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61" name="直線コネクタ 460"/>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62"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63" name="直線コネクタ 462"/>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60816</xdr:rowOff>
    </xdr:from>
    <xdr:to>
      <xdr:col>15</xdr:col>
      <xdr:colOff>180975</xdr:colOff>
      <xdr:row>99</xdr:row>
      <xdr:rowOff>98879</xdr:rowOff>
    </xdr:to>
    <xdr:cxnSp macro="">
      <xdr:nvCxnSpPr>
        <xdr:cNvPr id="464" name="直線コネクタ 463"/>
        <xdr:cNvCxnSpPr/>
      </xdr:nvCxnSpPr>
      <xdr:spPr>
        <a:xfrm flipV="1">
          <a:off x="9639300" y="16862916"/>
          <a:ext cx="838200" cy="20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5"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6" name="フローチャート : 判断 465"/>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21889</xdr:rowOff>
    </xdr:from>
    <xdr:to>
      <xdr:col>14</xdr:col>
      <xdr:colOff>28575</xdr:colOff>
      <xdr:row>99</xdr:row>
      <xdr:rowOff>98879</xdr:rowOff>
    </xdr:to>
    <xdr:cxnSp macro="">
      <xdr:nvCxnSpPr>
        <xdr:cNvPr id="467" name="直線コネクタ 466"/>
        <xdr:cNvCxnSpPr/>
      </xdr:nvCxnSpPr>
      <xdr:spPr>
        <a:xfrm>
          <a:off x="8750300" y="16652539"/>
          <a:ext cx="889000" cy="41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171376</xdr:rowOff>
    </xdr:from>
    <xdr:to>
      <xdr:col>14</xdr:col>
      <xdr:colOff>79375</xdr:colOff>
      <xdr:row>97</xdr:row>
      <xdr:rowOff>101526</xdr:rowOff>
    </xdr:to>
    <xdr:sp macro="" textlink="">
      <xdr:nvSpPr>
        <xdr:cNvPr id="468" name="フローチャート : 判断 467"/>
        <xdr:cNvSpPr/>
      </xdr:nvSpPr>
      <xdr:spPr>
        <a:xfrm>
          <a:off x="9588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118053</xdr:rowOff>
    </xdr:from>
    <xdr:ext cx="534377" cy="259045"/>
    <xdr:sp macro="" textlink="">
      <xdr:nvSpPr>
        <xdr:cNvPr id="469" name="テキスト ボックス 468"/>
        <xdr:cNvSpPr txBox="1"/>
      </xdr:nvSpPr>
      <xdr:spPr>
        <a:xfrm>
          <a:off x="9372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70" name="フローチャート : 判断 469"/>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71" name="テキスト ボックス 470"/>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10016</xdr:rowOff>
    </xdr:from>
    <xdr:to>
      <xdr:col>15</xdr:col>
      <xdr:colOff>231775</xdr:colOff>
      <xdr:row>98</xdr:row>
      <xdr:rowOff>111616</xdr:rowOff>
    </xdr:to>
    <xdr:sp macro="" textlink="">
      <xdr:nvSpPr>
        <xdr:cNvPr id="477" name="円/楕円 476"/>
        <xdr:cNvSpPr/>
      </xdr:nvSpPr>
      <xdr:spPr>
        <a:xfrm>
          <a:off x="10426700" y="168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96393</xdr:rowOff>
    </xdr:from>
    <xdr:ext cx="534377" cy="259045"/>
    <xdr:sp macro="" textlink="">
      <xdr:nvSpPr>
        <xdr:cNvPr id="478" name="普通建設事業費 （ うち更新整備　）該当値テキスト"/>
        <xdr:cNvSpPr txBox="1"/>
      </xdr:nvSpPr>
      <xdr:spPr>
        <a:xfrm>
          <a:off x="10528300" y="167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12,831</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48079</xdr:rowOff>
    </xdr:from>
    <xdr:to>
      <xdr:col>14</xdr:col>
      <xdr:colOff>79375</xdr:colOff>
      <xdr:row>99</xdr:row>
      <xdr:rowOff>149679</xdr:rowOff>
    </xdr:to>
    <xdr:sp macro="" textlink="">
      <xdr:nvSpPr>
        <xdr:cNvPr id="479" name="円/楕円 478"/>
        <xdr:cNvSpPr/>
      </xdr:nvSpPr>
      <xdr:spPr>
        <a:xfrm>
          <a:off x="9588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140806</xdr:rowOff>
    </xdr:from>
    <xdr:ext cx="249299" cy="259045"/>
    <xdr:sp macro="" textlink="">
      <xdr:nvSpPr>
        <xdr:cNvPr id="480" name="テキスト ボックス 479"/>
        <xdr:cNvSpPr txBox="1"/>
      </xdr:nvSpPr>
      <xdr:spPr>
        <a:xfrm>
          <a:off x="9514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142539</xdr:rowOff>
    </xdr:from>
    <xdr:to>
      <xdr:col>12</xdr:col>
      <xdr:colOff>561975</xdr:colOff>
      <xdr:row>97</xdr:row>
      <xdr:rowOff>72689</xdr:rowOff>
    </xdr:to>
    <xdr:sp macro="" textlink="">
      <xdr:nvSpPr>
        <xdr:cNvPr id="481" name="円/楕円 480"/>
        <xdr:cNvSpPr/>
      </xdr:nvSpPr>
      <xdr:spPr>
        <a:xfrm>
          <a:off x="8699500" y="166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63816</xdr:rowOff>
    </xdr:from>
    <xdr:ext cx="534377" cy="259045"/>
    <xdr:sp macro="" textlink="">
      <xdr:nvSpPr>
        <xdr:cNvPr id="482" name="テキスト ボックス 481"/>
        <xdr:cNvSpPr txBox="1"/>
      </xdr:nvSpPr>
      <xdr:spPr>
        <a:xfrm>
          <a:off x="8483111" y="166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6" name="直線コネクタ 505"/>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9"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10" name="直線コネクタ 509"/>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29</xdr:row>
      <xdr:rowOff>156693</xdr:rowOff>
    </xdr:from>
    <xdr:to>
      <xdr:col>23</xdr:col>
      <xdr:colOff>517525</xdr:colOff>
      <xdr:row>33</xdr:row>
      <xdr:rowOff>59118</xdr:rowOff>
    </xdr:to>
    <xdr:cxnSp macro="">
      <xdr:nvCxnSpPr>
        <xdr:cNvPr id="511" name="直線コネクタ 510"/>
        <xdr:cNvCxnSpPr/>
      </xdr:nvCxnSpPr>
      <xdr:spPr>
        <a:xfrm flipV="1">
          <a:off x="15481300" y="5128743"/>
          <a:ext cx="838200" cy="5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110799</xdr:rowOff>
    </xdr:from>
    <xdr:ext cx="469744" cy="259045"/>
    <xdr:sp macro="" textlink="">
      <xdr:nvSpPr>
        <xdr:cNvPr id="512" name="災害復旧事業費平均値テキスト"/>
        <xdr:cNvSpPr txBox="1"/>
      </xdr:nvSpPr>
      <xdr:spPr>
        <a:xfrm>
          <a:off x="16370300" y="628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13" name="フローチャート : 判断 512"/>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59118</xdr:rowOff>
    </xdr:from>
    <xdr:to>
      <xdr:col>22</xdr:col>
      <xdr:colOff>365125</xdr:colOff>
      <xdr:row>34</xdr:row>
      <xdr:rowOff>125069</xdr:rowOff>
    </xdr:to>
    <xdr:cxnSp macro="">
      <xdr:nvCxnSpPr>
        <xdr:cNvPr id="514" name="直線コネクタ 513"/>
        <xdr:cNvCxnSpPr/>
      </xdr:nvCxnSpPr>
      <xdr:spPr>
        <a:xfrm flipV="1">
          <a:off x="14592300" y="5716968"/>
          <a:ext cx="889000" cy="2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110122</xdr:rowOff>
    </xdr:from>
    <xdr:to>
      <xdr:col>22</xdr:col>
      <xdr:colOff>415925</xdr:colOff>
      <xdr:row>39</xdr:row>
      <xdr:rowOff>40272</xdr:rowOff>
    </xdr:to>
    <xdr:sp macro="" textlink="">
      <xdr:nvSpPr>
        <xdr:cNvPr id="515" name="フローチャート : 判断 514"/>
        <xdr:cNvSpPr/>
      </xdr:nvSpPr>
      <xdr:spPr>
        <a:xfrm>
          <a:off x="15430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31399</xdr:rowOff>
    </xdr:from>
    <xdr:ext cx="469744" cy="259045"/>
    <xdr:sp macro="" textlink="">
      <xdr:nvSpPr>
        <xdr:cNvPr id="516" name="テキスト ボックス 515"/>
        <xdr:cNvSpPr txBox="1"/>
      </xdr:nvSpPr>
      <xdr:spPr>
        <a:xfrm>
          <a:off x="15246427" y="671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164998</xdr:rowOff>
    </xdr:from>
    <xdr:to>
      <xdr:col>21</xdr:col>
      <xdr:colOff>161925</xdr:colOff>
      <xdr:row>34</xdr:row>
      <xdr:rowOff>125069</xdr:rowOff>
    </xdr:to>
    <xdr:cxnSp macro="">
      <xdr:nvCxnSpPr>
        <xdr:cNvPr id="517" name="直線コネクタ 516"/>
        <xdr:cNvCxnSpPr/>
      </xdr:nvCxnSpPr>
      <xdr:spPr>
        <a:xfrm>
          <a:off x="13703300" y="5651398"/>
          <a:ext cx="889000" cy="30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8" name="フローチャート : 判断 517"/>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94683</xdr:rowOff>
    </xdr:from>
    <xdr:ext cx="469744" cy="259045"/>
    <xdr:sp macro="" textlink="">
      <xdr:nvSpPr>
        <xdr:cNvPr id="519" name="テキスト ボックス 518"/>
        <xdr:cNvSpPr txBox="1"/>
      </xdr:nvSpPr>
      <xdr:spPr>
        <a:xfrm>
          <a:off x="14357427" y="66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164998</xdr:rowOff>
    </xdr:from>
    <xdr:to>
      <xdr:col>19</xdr:col>
      <xdr:colOff>644525</xdr:colOff>
      <xdr:row>36</xdr:row>
      <xdr:rowOff>52718</xdr:rowOff>
    </xdr:to>
    <xdr:cxnSp macro="">
      <xdr:nvCxnSpPr>
        <xdr:cNvPr id="520" name="直線コネクタ 519"/>
        <xdr:cNvCxnSpPr/>
      </xdr:nvCxnSpPr>
      <xdr:spPr>
        <a:xfrm flipV="1">
          <a:off x="12814300" y="5651398"/>
          <a:ext cx="889000" cy="5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21" name="フローチャート : 判断 520"/>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122077</xdr:rowOff>
    </xdr:from>
    <xdr:ext cx="469744" cy="259045"/>
    <xdr:sp macro="" textlink="">
      <xdr:nvSpPr>
        <xdr:cNvPr id="522" name="テキスト ボックス 521"/>
        <xdr:cNvSpPr txBox="1"/>
      </xdr:nvSpPr>
      <xdr:spPr>
        <a:xfrm>
          <a:off x="13468427" y="64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23" name="フローチャート : 判断 522"/>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124401</xdr:rowOff>
    </xdr:from>
    <xdr:ext cx="469744" cy="259045"/>
    <xdr:sp macro="" textlink="">
      <xdr:nvSpPr>
        <xdr:cNvPr id="524" name="テキスト ボックス 523"/>
        <xdr:cNvSpPr txBox="1"/>
      </xdr:nvSpPr>
      <xdr:spPr>
        <a:xfrm>
          <a:off x="125794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29</xdr:row>
      <xdr:rowOff>105893</xdr:rowOff>
    </xdr:from>
    <xdr:to>
      <xdr:col>23</xdr:col>
      <xdr:colOff>568325</xdr:colOff>
      <xdr:row>30</xdr:row>
      <xdr:rowOff>36043</xdr:rowOff>
    </xdr:to>
    <xdr:sp macro="" textlink="">
      <xdr:nvSpPr>
        <xdr:cNvPr id="530" name="円/楕円 529"/>
        <xdr:cNvSpPr/>
      </xdr:nvSpPr>
      <xdr:spPr>
        <a:xfrm>
          <a:off x="16268700" y="50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58920</xdr:rowOff>
    </xdr:from>
    <xdr:ext cx="534377" cy="259045"/>
    <xdr:sp macro="" textlink="">
      <xdr:nvSpPr>
        <xdr:cNvPr id="531" name="災害復旧事業費該当値テキスト"/>
        <xdr:cNvSpPr txBox="1"/>
      </xdr:nvSpPr>
      <xdr:spPr>
        <a:xfrm>
          <a:off x="16370300" y="50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8318</xdr:rowOff>
    </xdr:from>
    <xdr:to>
      <xdr:col>22</xdr:col>
      <xdr:colOff>415925</xdr:colOff>
      <xdr:row>33</xdr:row>
      <xdr:rowOff>109918</xdr:rowOff>
    </xdr:to>
    <xdr:sp macro="" textlink="">
      <xdr:nvSpPr>
        <xdr:cNvPr id="532" name="円/楕円 531"/>
        <xdr:cNvSpPr/>
      </xdr:nvSpPr>
      <xdr:spPr>
        <a:xfrm>
          <a:off x="15430500" y="5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126445</xdr:rowOff>
    </xdr:from>
    <xdr:ext cx="534377" cy="259045"/>
    <xdr:sp macro="" textlink="">
      <xdr:nvSpPr>
        <xdr:cNvPr id="533" name="テキスト ボックス 532"/>
        <xdr:cNvSpPr txBox="1"/>
      </xdr:nvSpPr>
      <xdr:spPr>
        <a:xfrm>
          <a:off x="15214111" y="544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74269</xdr:rowOff>
    </xdr:from>
    <xdr:to>
      <xdr:col>21</xdr:col>
      <xdr:colOff>212725</xdr:colOff>
      <xdr:row>35</xdr:row>
      <xdr:rowOff>4419</xdr:rowOff>
    </xdr:to>
    <xdr:sp macro="" textlink="">
      <xdr:nvSpPr>
        <xdr:cNvPr id="534" name="円/楕円 533"/>
        <xdr:cNvSpPr/>
      </xdr:nvSpPr>
      <xdr:spPr>
        <a:xfrm>
          <a:off x="145415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20946</xdr:rowOff>
    </xdr:from>
    <xdr:ext cx="534377" cy="259045"/>
    <xdr:sp macro="" textlink="">
      <xdr:nvSpPr>
        <xdr:cNvPr id="535" name="テキスト ボックス 534"/>
        <xdr:cNvSpPr txBox="1"/>
      </xdr:nvSpPr>
      <xdr:spPr>
        <a:xfrm>
          <a:off x="14325111" y="56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114198</xdr:rowOff>
    </xdr:from>
    <xdr:to>
      <xdr:col>20</xdr:col>
      <xdr:colOff>9525</xdr:colOff>
      <xdr:row>33</xdr:row>
      <xdr:rowOff>44348</xdr:rowOff>
    </xdr:to>
    <xdr:sp macro="" textlink="">
      <xdr:nvSpPr>
        <xdr:cNvPr id="536" name="円/楕円 535"/>
        <xdr:cNvSpPr/>
      </xdr:nvSpPr>
      <xdr:spPr>
        <a:xfrm>
          <a:off x="13652500" y="56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60875</xdr:rowOff>
    </xdr:from>
    <xdr:ext cx="534377" cy="259045"/>
    <xdr:sp macro="" textlink="">
      <xdr:nvSpPr>
        <xdr:cNvPr id="537" name="テキスト ボックス 536"/>
        <xdr:cNvSpPr txBox="1"/>
      </xdr:nvSpPr>
      <xdr:spPr>
        <a:xfrm>
          <a:off x="13436111" y="53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1918</xdr:rowOff>
    </xdr:from>
    <xdr:to>
      <xdr:col>18</xdr:col>
      <xdr:colOff>492125</xdr:colOff>
      <xdr:row>36</xdr:row>
      <xdr:rowOff>103518</xdr:rowOff>
    </xdr:to>
    <xdr:sp macro="" textlink="">
      <xdr:nvSpPr>
        <xdr:cNvPr id="538" name="円/楕円 537"/>
        <xdr:cNvSpPr/>
      </xdr:nvSpPr>
      <xdr:spPr>
        <a:xfrm>
          <a:off x="12763500" y="61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120045</xdr:rowOff>
    </xdr:from>
    <xdr:ext cx="534377" cy="259045"/>
    <xdr:sp macro="" textlink="">
      <xdr:nvSpPr>
        <xdr:cNvPr id="539" name="テキスト ボックス 538"/>
        <xdr:cNvSpPr txBox="1"/>
      </xdr:nvSpPr>
      <xdr:spPr>
        <a:xfrm>
          <a:off x="12547111" y="59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フローチャート :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4" name="フローチャート :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5" name="テキスト ボックス 56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7" name="フローチャート :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8" name="テキスト ボックス 56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0" name="フローチャート :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1" name="テキスト ボックス 57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フローチャート :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3" name="テキスト ボックス 57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9" name="円/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1" name="円/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2" name="テキスト ボックス 58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3" name="円/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4" name="テキスト ボックス 58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5" name="円/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6" name="テキスト ボックス 58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7" name="円/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8" name="テキスト ボックス 58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9" name="テキスト ボックス 59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9" name="テキスト ボックス 60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11" name="直線コネクタ 610"/>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12"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13" name="直線コネクタ 612"/>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14"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5" name="直線コネクタ 614"/>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119355</xdr:rowOff>
    </xdr:from>
    <xdr:to>
      <xdr:col>23</xdr:col>
      <xdr:colOff>517525</xdr:colOff>
      <xdr:row>75</xdr:row>
      <xdr:rowOff>129550</xdr:rowOff>
    </xdr:to>
    <xdr:cxnSp macro="">
      <xdr:nvCxnSpPr>
        <xdr:cNvPr id="616" name="直線コネクタ 615"/>
        <xdr:cNvCxnSpPr/>
      </xdr:nvCxnSpPr>
      <xdr:spPr>
        <a:xfrm>
          <a:off x="15481300" y="12806655"/>
          <a:ext cx="838200" cy="1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164447</xdr:rowOff>
    </xdr:from>
    <xdr:ext cx="534377" cy="259045"/>
    <xdr:sp macro="" textlink="">
      <xdr:nvSpPr>
        <xdr:cNvPr id="617" name="公債費平均値テキスト"/>
        <xdr:cNvSpPr txBox="1"/>
      </xdr:nvSpPr>
      <xdr:spPr>
        <a:xfrm>
          <a:off x="16370300" y="1268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8" name="フローチャート : 判断 617"/>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119355</xdr:rowOff>
    </xdr:from>
    <xdr:to>
      <xdr:col>22</xdr:col>
      <xdr:colOff>365125</xdr:colOff>
      <xdr:row>75</xdr:row>
      <xdr:rowOff>37287</xdr:rowOff>
    </xdr:to>
    <xdr:cxnSp macro="">
      <xdr:nvCxnSpPr>
        <xdr:cNvPr id="619" name="直線コネクタ 618"/>
        <xdr:cNvCxnSpPr/>
      </xdr:nvCxnSpPr>
      <xdr:spPr>
        <a:xfrm flipV="1">
          <a:off x="14592300" y="12806655"/>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94341</xdr:rowOff>
    </xdr:from>
    <xdr:to>
      <xdr:col>22</xdr:col>
      <xdr:colOff>415925</xdr:colOff>
      <xdr:row>76</xdr:row>
      <xdr:rowOff>24492</xdr:rowOff>
    </xdr:to>
    <xdr:sp macro="" textlink="">
      <xdr:nvSpPr>
        <xdr:cNvPr id="620" name="フローチャート : 判断 619"/>
        <xdr:cNvSpPr/>
      </xdr:nvSpPr>
      <xdr:spPr>
        <a:xfrm>
          <a:off x="15430500" y="129530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15617</xdr:rowOff>
    </xdr:from>
    <xdr:ext cx="534377" cy="259045"/>
    <xdr:sp macro="" textlink="">
      <xdr:nvSpPr>
        <xdr:cNvPr id="621" name="テキスト ボックス 620"/>
        <xdr:cNvSpPr txBox="1"/>
      </xdr:nvSpPr>
      <xdr:spPr>
        <a:xfrm>
          <a:off x="15214111" y="1304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69566</xdr:rowOff>
    </xdr:from>
    <xdr:to>
      <xdr:col>21</xdr:col>
      <xdr:colOff>161925</xdr:colOff>
      <xdr:row>75</xdr:row>
      <xdr:rowOff>37287</xdr:rowOff>
    </xdr:to>
    <xdr:cxnSp macro="">
      <xdr:nvCxnSpPr>
        <xdr:cNvPr id="622" name="直線コネクタ 621"/>
        <xdr:cNvCxnSpPr/>
      </xdr:nvCxnSpPr>
      <xdr:spPr>
        <a:xfrm>
          <a:off x="13703300" y="12756866"/>
          <a:ext cx="889000" cy="1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23" name="フローチャート : 判断 622"/>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155546</xdr:rowOff>
    </xdr:from>
    <xdr:ext cx="534377" cy="259045"/>
    <xdr:sp macro="" textlink="">
      <xdr:nvSpPr>
        <xdr:cNvPr id="624" name="テキスト ボックス 623"/>
        <xdr:cNvSpPr txBox="1"/>
      </xdr:nvSpPr>
      <xdr:spPr>
        <a:xfrm>
          <a:off x="14325111" y="124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69566</xdr:rowOff>
    </xdr:from>
    <xdr:to>
      <xdr:col>19</xdr:col>
      <xdr:colOff>644525</xdr:colOff>
      <xdr:row>74</xdr:row>
      <xdr:rowOff>163840</xdr:rowOff>
    </xdr:to>
    <xdr:cxnSp macro="">
      <xdr:nvCxnSpPr>
        <xdr:cNvPr id="625" name="直線コネクタ 624"/>
        <xdr:cNvCxnSpPr/>
      </xdr:nvCxnSpPr>
      <xdr:spPr>
        <a:xfrm flipV="1">
          <a:off x="12814300" y="12756866"/>
          <a:ext cx="889000" cy="9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6" name="フローチャート : 判断 625"/>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126285</xdr:rowOff>
    </xdr:from>
    <xdr:ext cx="534377" cy="259045"/>
    <xdr:sp macro="" textlink="">
      <xdr:nvSpPr>
        <xdr:cNvPr id="627" name="テキスト ボックス 626"/>
        <xdr:cNvSpPr txBox="1"/>
      </xdr:nvSpPr>
      <xdr:spPr>
        <a:xfrm>
          <a:off x="13436111" y="124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8" name="フローチャート : 判断 627"/>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98351</xdr:rowOff>
    </xdr:from>
    <xdr:ext cx="534377" cy="259045"/>
    <xdr:sp macro="" textlink="">
      <xdr:nvSpPr>
        <xdr:cNvPr id="629" name="テキスト ボックス 628"/>
        <xdr:cNvSpPr txBox="1"/>
      </xdr:nvSpPr>
      <xdr:spPr>
        <a:xfrm>
          <a:off x="12547111" y="124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78750</xdr:rowOff>
    </xdr:from>
    <xdr:to>
      <xdr:col>23</xdr:col>
      <xdr:colOff>568325</xdr:colOff>
      <xdr:row>76</xdr:row>
      <xdr:rowOff>8900</xdr:rowOff>
    </xdr:to>
    <xdr:sp macro="" textlink="">
      <xdr:nvSpPr>
        <xdr:cNvPr id="635" name="円/楕円 634"/>
        <xdr:cNvSpPr/>
      </xdr:nvSpPr>
      <xdr:spPr>
        <a:xfrm>
          <a:off x="16268700" y="129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57177</xdr:rowOff>
    </xdr:from>
    <xdr:ext cx="534377" cy="259045"/>
    <xdr:sp macro="" textlink="">
      <xdr:nvSpPr>
        <xdr:cNvPr id="636" name="公債費該当値テキスト"/>
        <xdr:cNvSpPr txBox="1"/>
      </xdr:nvSpPr>
      <xdr:spPr>
        <a:xfrm>
          <a:off x="16370300" y="129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68555</xdr:rowOff>
    </xdr:from>
    <xdr:to>
      <xdr:col>22</xdr:col>
      <xdr:colOff>415925</xdr:colOff>
      <xdr:row>74</xdr:row>
      <xdr:rowOff>170155</xdr:rowOff>
    </xdr:to>
    <xdr:sp macro="" textlink="">
      <xdr:nvSpPr>
        <xdr:cNvPr id="637" name="円/楕円 636"/>
        <xdr:cNvSpPr/>
      </xdr:nvSpPr>
      <xdr:spPr>
        <a:xfrm>
          <a:off x="15430500" y="127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15232</xdr:rowOff>
    </xdr:from>
    <xdr:ext cx="534377" cy="259045"/>
    <xdr:sp macro="" textlink="">
      <xdr:nvSpPr>
        <xdr:cNvPr id="638" name="テキスト ボックス 637"/>
        <xdr:cNvSpPr txBox="1"/>
      </xdr:nvSpPr>
      <xdr:spPr>
        <a:xfrm>
          <a:off x="15214111" y="125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157937</xdr:rowOff>
    </xdr:from>
    <xdr:to>
      <xdr:col>21</xdr:col>
      <xdr:colOff>212725</xdr:colOff>
      <xdr:row>75</xdr:row>
      <xdr:rowOff>88087</xdr:rowOff>
    </xdr:to>
    <xdr:sp macro="" textlink="">
      <xdr:nvSpPr>
        <xdr:cNvPr id="639" name="円/楕円 638"/>
        <xdr:cNvSpPr/>
      </xdr:nvSpPr>
      <xdr:spPr>
        <a:xfrm>
          <a:off x="14541500" y="128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79214</xdr:rowOff>
    </xdr:from>
    <xdr:ext cx="534377" cy="259045"/>
    <xdr:sp macro="" textlink="">
      <xdr:nvSpPr>
        <xdr:cNvPr id="640" name="テキスト ボックス 639"/>
        <xdr:cNvSpPr txBox="1"/>
      </xdr:nvSpPr>
      <xdr:spPr>
        <a:xfrm>
          <a:off x="14325111" y="129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18766</xdr:rowOff>
    </xdr:from>
    <xdr:to>
      <xdr:col>20</xdr:col>
      <xdr:colOff>9525</xdr:colOff>
      <xdr:row>74</xdr:row>
      <xdr:rowOff>120366</xdr:rowOff>
    </xdr:to>
    <xdr:sp macro="" textlink="">
      <xdr:nvSpPr>
        <xdr:cNvPr id="641" name="円/楕円 640"/>
        <xdr:cNvSpPr/>
      </xdr:nvSpPr>
      <xdr:spPr>
        <a:xfrm>
          <a:off x="13652500" y="127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111493</xdr:rowOff>
    </xdr:from>
    <xdr:ext cx="534377" cy="259045"/>
    <xdr:sp macro="" textlink="">
      <xdr:nvSpPr>
        <xdr:cNvPr id="642" name="テキスト ボックス 641"/>
        <xdr:cNvSpPr txBox="1"/>
      </xdr:nvSpPr>
      <xdr:spPr>
        <a:xfrm>
          <a:off x="13436111" y="1279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113040</xdr:rowOff>
    </xdr:from>
    <xdr:to>
      <xdr:col>18</xdr:col>
      <xdr:colOff>492125</xdr:colOff>
      <xdr:row>75</xdr:row>
      <xdr:rowOff>43190</xdr:rowOff>
    </xdr:to>
    <xdr:sp macro="" textlink="">
      <xdr:nvSpPr>
        <xdr:cNvPr id="643" name="円/楕円 642"/>
        <xdr:cNvSpPr/>
      </xdr:nvSpPr>
      <xdr:spPr>
        <a:xfrm>
          <a:off x="12763500" y="128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34317</xdr:rowOff>
    </xdr:from>
    <xdr:ext cx="534377" cy="259045"/>
    <xdr:sp macro="" textlink="">
      <xdr:nvSpPr>
        <xdr:cNvPr id="644" name="テキスト ボックス 643"/>
        <xdr:cNvSpPr txBox="1"/>
      </xdr:nvSpPr>
      <xdr:spPr>
        <a:xfrm>
          <a:off x="12547111" y="128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6" name="テキスト ボックス 66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70" name="直線コネクタ 669"/>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71"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72" name="直線コネクタ 671"/>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73"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4" name="直線コネクタ 673"/>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97800</xdr:rowOff>
    </xdr:from>
    <xdr:to>
      <xdr:col>23</xdr:col>
      <xdr:colOff>517525</xdr:colOff>
      <xdr:row>99</xdr:row>
      <xdr:rowOff>98290</xdr:rowOff>
    </xdr:to>
    <xdr:cxnSp macro="">
      <xdr:nvCxnSpPr>
        <xdr:cNvPr id="675" name="直線コネクタ 674"/>
        <xdr:cNvCxnSpPr/>
      </xdr:nvCxnSpPr>
      <xdr:spPr>
        <a:xfrm>
          <a:off x="15481300" y="1707135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34543</xdr:rowOff>
    </xdr:from>
    <xdr:ext cx="534377" cy="259045"/>
    <xdr:sp macro="" textlink="">
      <xdr:nvSpPr>
        <xdr:cNvPr id="676" name="積立金平均値テキスト"/>
        <xdr:cNvSpPr txBox="1"/>
      </xdr:nvSpPr>
      <xdr:spPr>
        <a:xfrm>
          <a:off x="16370300" y="16322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7" name="フローチャート : 判断 676"/>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169745</xdr:rowOff>
    </xdr:from>
    <xdr:to>
      <xdr:col>22</xdr:col>
      <xdr:colOff>365125</xdr:colOff>
      <xdr:row>99</xdr:row>
      <xdr:rowOff>97800</xdr:rowOff>
    </xdr:to>
    <xdr:cxnSp macro="">
      <xdr:nvCxnSpPr>
        <xdr:cNvPr id="678" name="直線コネクタ 677"/>
        <xdr:cNvCxnSpPr/>
      </xdr:nvCxnSpPr>
      <xdr:spPr>
        <a:xfrm>
          <a:off x="14592300" y="16971845"/>
          <a:ext cx="889000" cy="9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134489</xdr:rowOff>
    </xdr:from>
    <xdr:to>
      <xdr:col>22</xdr:col>
      <xdr:colOff>415925</xdr:colOff>
      <xdr:row>97</xdr:row>
      <xdr:rowOff>64639</xdr:rowOff>
    </xdr:to>
    <xdr:sp macro="" textlink="">
      <xdr:nvSpPr>
        <xdr:cNvPr id="679" name="フローチャート : 判断 678"/>
        <xdr:cNvSpPr/>
      </xdr:nvSpPr>
      <xdr:spPr>
        <a:xfrm>
          <a:off x="15430500" y="1659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81166</xdr:rowOff>
    </xdr:from>
    <xdr:ext cx="534377" cy="259045"/>
    <xdr:sp macro="" textlink="">
      <xdr:nvSpPr>
        <xdr:cNvPr id="680" name="テキスト ボックス 679"/>
        <xdr:cNvSpPr txBox="1"/>
      </xdr:nvSpPr>
      <xdr:spPr>
        <a:xfrm>
          <a:off x="15214111" y="163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19586</xdr:rowOff>
    </xdr:from>
    <xdr:to>
      <xdr:col>21</xdr:col>
      <xdr:colOff>161925</xdr:colOff>
      <xdr:row>98</xdr:row>
      <xdr:rowOff>169745</xdr:rowOff>
    </xdr:to>
    <xdr:cxnSp macro="">
      <xdr:nvCxnSpPr>
        <xdr:cNvPr id="681" name="直線コネクタ 680"/>
        <xdr:cNvCxnSpPr/>
      </xdr:nvCxnSpPr>
      <xdr:spPr>
        <a:xfrm>
          <a:off x="13703300" y="16650236"/>
          <a:ext cx="889000" cy="32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82" name="フローチャート : 判断 681"/>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80415</xdr:rowOff>
    </xdr:from>
    <xdr:ext cx="534377" cy="259045"/>
    <xdr:sp macro="" textlink="">
      <xdr:nvSpPr>
        <xdr:cNvPr id="683" name="テキスト ボックス 682"/>
        <xdr:cNvSpPr txBox="1"/>
      </xdr:nvSpPr>
      <xdr:spPr>
        <a:xfrm>
          <a:off x="14325111" y="16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19586</xdr:rowOff>
    </xdr:from>
    <xdr:to>
      <xdr:col>19</xdr:col>
      <xdr:colOff>644525</xdr:colOff>
      <xdr:row>98</xdr:row>
      <xdr:rowOff>13610</xdr:rowOff>
    </xdr:to>
    <xdr:cxnSp macro="">
      <xdr:nvCxnSpPr>
        <xdr:cNvPr id="684" name="直線コネクタ 683"/>
        <xdr:cNvCxnSpPr/>
      </xdr:nvCxnSpPr>
      <xdr:spPr>
        <a:xfrm flipV="1">
          <a:off x="12814300" y="16650236"/>
          <a:ext cx="889000" cy="1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5" name="フローチャート : 判断 684"/>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116305</xdr:rowOff>
    </xdr:from>
    <xdr:ext cx="534377" cy="259045"/>
    <xdr:sp macro="" textlink="">
      <xdr:nvSpPr>
        <xdr:cNvPr id="686" name="テキスト ボックス 685"/>
        <xdr:cNvSpPr txBox="1"/>
      </xdr:nvSpPr>
      <xdr:spPr>
        <a:xfrm>
          <a:off x="13436111" y="162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7" name="フローチャート : 判断 686"/>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140406</xdr:rowOff>
    </xdr:from>
    <xdr:ext cx="534377" cy="259045"/>
    <xdr:sp macro="" textlink="">
      <xdr:nvSpPr>
        <xdr:cNvPr id="688" name="テキスト ボックス 687"/>
        <xdr:cNvSpPr txBox="1"/>
      </xdr:nvSpPr>
      <xdr:spPr>
        <a:xfrm>
          <a:off x="12547111" y="162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47490</xdr:rowOff>
    </xdr:from>
    <xdr:to>
      <xdr:col>23</xdr:col>
      <xdr:colOff>568325</xdr:colOff>
      <xdr:row>99</xdr:row>
      <xdr:rowOff>149090</xdr:rowOff>
    </xdr:to>
    <xdr:sp macro="" textlink="">
      <xdr:nvSpPr>
        <xdr:cNvPr id="694" name="円/楕円 693"/>
        <xdr:cNvSpPr/>
      </xdr:nvSpPr>
      <xdr:spPr>
        <a:xfrm>
          <a:off x="16268700" y="170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133867</xdr:rowOff>
    </xdr:from>
    <xdr:ext cx="313932" cy="259045"/>
    <xdr:sp macro="" textlink="">
      <xdr:nvSpPr>
        <xdr:cNvPr id="695" name="積立金該当値テキスト"/>
        <xdr:cNvSpPr txBox="1"/>
      </xdr:nvSpPr>
      <xdr:spPr>
        <a:xfrm>
          <a:off x="16370300" y="16935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47000</xdr:rowOff>
    </xdr:from>
    <xdr:to>
      <xdr:col>22</xdr:col>
      <xdr:colOff>415925</xdr:colOff>
      <xdr:row>99</xdr:row>
      <xdr:rowOff>148600</xdr:rowOff>
    </xdr:to>
    <xdr:sp macro="" textlink="">
      <xdr:nvSpPr>
        <xdr:cNvPr id="696" name="円/楕円 695"/>
        <xdr:cNvSpPr/>
      </xdr:nvSpPr>
      <xdr:spPr>
        <a:xfrm>
          <a:off x="15430500" y="170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139727</xdr:rowOff>
    </xdr:from>
    <xdr:ext cx="313932" cy="259045"/>
    <xdr:sp macro="" textlink="">
      <xdr:nvSpPr>
        <xdr:cNvPr id="697" name="テキスト ボックス 696"/>
        <xdr:cNvSpPr txBox="1"/>
      </xdr:nvSpPr>
      <xdr:spPr>
        <a:xfrm>
          <a:off x="15324333" y="17113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118945</xdr:rowOff>
    </xdr:from>
    <xdr:to>
      <xdr:col>21</xdr:col>
      <xdr:colOff>212725</xdr:colOff>
      <xdr:row>99</xdr:row>
      <xdr:rowOff>49095</xdr:rowOff>
    </xdr:to>
    <xdr:sp macro="" textlink="">
      <xdr:nvSpPr>
        <xdr:cNvPr id="698" name="円/楕円 697"/>
        <xdr:cNvSpPr/>
      </xdr:nvSpPr>
      <xdr:spPr>
        <a:xfrm>
          <a:off x="14541500" y="169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40222</xdr:rowOff>
    </xdr:from>
    <xdr:ext cx="469744" cy="259045"/>
    <xdr:sp macro="" textlink="">
      <xdr:nvSpPr>
        <xdr:cNvPr id="699" name="テキスト ボックス 698"/>
        <xdr:cNvSpPr txBox="1"/>
      </xdr:nvSpPr>
      <xdr:spPr>
        <a:xfrm>
          <a:off x="14357427" y="170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140236</xdr:rowOff>
    </xdr:from>
    <xdr:to>
      <xdr:col>20</xdr:col>
      <xdr:colOff>9525</xdr:colOff>
      <xdr:row>97</xdr:row>
      <xdr:rowOff>70386</xdr:rowOff>
    </xdr:to>
    <xdr:sp macro="" textlink="">
      <xdr:nvSpPr>
        <xdr:cNvPr id="700" name="円/楕円 699"/>
        <xdr:cNvSpPr/>
      </xdr:nvSpPr>
      <xdr:spPr>
        <a:xfrm>
          <a:off x="13652500" y="165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61513</xdr:rowOff>
    </xdr:from>
    <xdr:ext cx="534377" cy="259045"/>
    <xdr:sp macro="" textlink="">
      <xdr:nvSpPr>
        <xdr:cNvPr id="701" name="テキスト ボックス 700"/>
        <xdr:cNvSpPr txBox="1"/>
      </xdr:nvSpPr>
      <xdr:spPr>
        <a:xfrm>
          <a:off x="13436111" y="166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134260</xdr:rowOff>
    </xdr:from>
    <xdr:to>
      <xdr:col>18</xdr:col>
      <xdr:colOff>492125</xdr:colOff>
      <xdr:row>98</xdr:row>
      <xdr:rowOff>64410</xdr:rowOff>
    </xdr:to>
    <xdr:sp macro="" textlink="">
      <xdr:nvSpPr>
        <xdr:cNvPr id="702" name="円/楕円 701"/>
        <xdr:cNvSpPr/>
      </xdr:nvSpPr>
      <xdr:spPr>
        <a:xfrm>
          <a:off x="12763500" y="167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55537</xdr:rowOff>
    </xdr:from>
    <xdr:ext cx="469744" cy="259045"/>
    <xdr:sp macro="" textlink="">
      <xdr:nvSpPr>
        <xdr:cNvPr id="703" name="テキスト ボックス 702"/>
        <xdr:cNvSpPr txBox="1"/>
      </xdr:nvSpPr>
      <xdr:spPr>
        <a:xfrm>
          <a:off x="12579427" y="168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7" name="直線コネクタ 726"/>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30"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31" name="直線コネクタ 730"/>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42291</xdr:rowOff>
    </xdr:from>
    <xdr:to>
      <xdr:col>32</xdr:col>
      <xdr:colOff>187325</xdr:colOff>
      <xdr:row>39</xdr:row>
      <xdr:rowOff>42291</xdr:rowOff>
    </xdr:to>
    <xdr:cxnSp macro="">
      <xdr:nvCxnSpPr>
        <xdr:cNvPr id="732" name="直線コネクタ 731"/>
        <xdr:cNvCxnSpPr/>
      </xdr:nvCxnSpPr>
      <xdr:spPr>
        <a:xfrm>
          <a:off x="21323300" y="6728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4589</xdr:rowOff>
    </xdr:from>
    <xdr:ext cx="469744" cy="259045"/>
    <xdr:sp macro="" textlink="">
      <xdr:nvSpPr>
        <xdr:cNvPr id="733" name="投資及び出資金平均値テキスト"/>
        <xdr:cNvSpPr txBox="1"/>
      </xdr:nvSpPr>
      <xdr:spPr>
        <a:xfrm>
          <a:off x="22212300" y="617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34" name="フローチャート : 判断 733"/>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42037</xdr:rowOff>
    </xdr:from>
    <xdr:to>
      <xdr:col>31</xdr:col>
      <xdr:colOff>34925</xdr:colOff>
      <xdr:row>39</xdr:row>
      <xdr:rowOff>42291</xdr:rowOff>
    </xdr:to>
    <xdr:cxnSp macro="">
      <xdr:nvCxnSpPr>
        <xdr:cNvPr id="735" name="直線コネクタ 734"/>
        <xdr:cNvCxnSpPr/>
      </xdr:nvCxnSpPr>
      <xdr:spPr>
        <a:xfrm>
          <a:off x="20434300" y="672858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95758</xdr:rowOff>
    </xdr:from>
    <xdr:to>
      <xdr:col>31</xdr:col>
      <xdr:colOff>85725</xdr:colOff>
      <xdr:row>38</xdr:row>
      <xdr:rowOff>25908</xdr:rowOff>
    </xdr:to>
    <xdr:sp macro="" textlink="">
      <xdr:nvSpPr>
        <xdr:cNvPr id="736" name="フローチャート : 判断 735"/>
        <xdr:cNvSpPr/>
      </xdr:nvSpPr>
      <xdr:spPr>
        <a:xfrm>
          <a:off x="21272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42435</xdr:rowOff>
    </xdr:from>
    <xdr:ext cx="469744" cy="259045"/>
    <xdr:sp macro="" textlink="">
      <xdr:nvSpPr>
        <xdr:cNvPr id="737" name="テキスト ボックス 736"/>
        <xdr:cNvSpPr txBox="1"/>
      </xdr:nvSpPr>
      <xdr:spPr>
        <a:xfrm>
          <a:off x="21088427"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41021</xdr:rowOff>
    </xdr:from>
    <xdr:to>
      <xdr:col>29</xdr:col>
      <xdr:colOff>517525</xdr:colOff>
      <xdr:row>39</xdr:row>
      <xdr:rowOff>42037</xdr:rowOff>
    </xdr:to>
    <xdr:cxnSp macro="">
      <xdr:nvCxnSpPr>
        <xdr:cNvPr id="738" name="直線コネクタ 737"/>
        <xdr:cNvCxnSpPr/>
      </xdr:nvCxnSpPr>
      <xdr:spPr>
        <a:xfrm>
          <a:off x="19545300" y="672757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9" name="フローチャート : 判断 738"/>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40" name="テキスト ボックス 739"/>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39751</xdr:rowOff>
    </xdr:from>
    <xdr:to>
      <xdr:col>28</xdr:col>
      <xdr:colOff>314325</xdr:colOff>
      <xdr:row>39</xdr:row>
      <xdr:rowOff>41021</xdr:rowOff>
    </xdr:to>
    <xdr:cxnSp macro="">
      <xdr:nvCxnSpPr>
        <xdr:cNvPr id="741" name="直線コネクタ 740"/>
        <xdr:cNvCxnSpPr/>
      </xdr:nvCxnSpPr>
      <xdr:spPr>
        <a:xfrm>
          <a:off x="18656300" y="672630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42" name="フローチャート : 判断 741"/>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43" name="テキスト ボックス 742"/>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44" name="フローチャート : 判断 743"/>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5" name="テキスト ボックス 744"/>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162941</xdr:rowOff>
    </xdr:from>
    <xdr:to>
      <xdr:col>32</xdr:col>
      <xdr:colOff>238125</xdr:colOff>
      <xdr:row>39</xdr:row>
      <xdr:rowOff>93091</xdr:rowOff>
    </xdr:to>
    <xdr:sp macro="" textlink="">
      <xdr:nvSpPr>
        <xdr:cNvPr id="751" name="円/楕円 750"/>
        <xdr:cNvSpPr/>
      </xdr:nvSpPr>
      <xdr:spPr>
        <a:xfrm>
          <a:off x="22110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77868</xdr:rowOff>
    </xdr:from>
    <xdr:ext cx="313932" cy="259045"/>
    <xdr:sp macro="" textlink="">
      <xdr:nvSpPr>
        <xdr:cNvPr id="752" name="投資及び出資金該当値テキスト"/>
        <xdr:cNvSpPr txBox="1"/>
      </xdr:nvSpPr>
      <xdr:spPr>
        <a:xfrm>
          <a:off x="22212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162941</xdr:rowOff>
    </xdr:from>
    <xdr:to>
      <xdr:col>31</xdr:col>
      <xdr:colOff>85725</xdr:colOff>
      <xdr:row>39</xdr:row>
      <xdr:rowOff>93091</xdr:rowOff>
    </xdr:to>
    <xdr:sp macro="" textlink="">
      <xdr:nvSpPr>
        <xdr:cNvPr id="753" name="円/楕円 752"/>
        <xdr:cNvSpPr/>
      </xdr:nvSpPr>
      <xdr:spPr>
        <a:xfrm>
          <a:off x="21272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84218</xdr:rowOff>
    </xdr:from>
    <xdr:ext cx="313932" cy="259045"/>
    <xdr:sp macro="" textlink="">
      <xdr:nvSpPr>
        <xdr:cNvPr id="754" name="テキスト ボックス 753"/>
        <xdr:cNvSpPr txBox="1"/>
      </xdr:nvSpPr>
      <xdr:spPr>
        <a:xfrm>
          <a:off x="21166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162687</xdr:rowOff>
    </xdr:from>
    <xdr:to>
      <xdr:col>29</xdr:col>
      <xdr:colOff>568325</xdr:colOff>
      <xdr:row>39</xdr:row>
      <xdr:rowOff>92837</xdr:rowOff>
    </xdr:to>
    <xdr:sp macro="" textlink="">
      <xdr:nvSpPr>
        <xdr:cNvPr id="755" name="円/楕円 754"/>
        <xdr:cNvSpPr/>
      </xdr:nvSpPr>
      <xdr:spPr>
        <a:xfrm>
          <a:off x="20383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83964</xdr:rowOff>
    </xdr:from>
    <xdr:ext cx="313932" cy="259045"/>
    <xdr:sp macro="" textlink="">
      <xdr:nvSpPr>
        <xdr:cNvPr id="756" name="テキスト ボックス 755"/>
        <xdr:cNvSpPr txBox="1"/>
      </xdr:nvSpPr>
      <xdr:spPr>
        <a:xfrm>
          <a:off x="20277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161671</xdr:rowOff>
    </xdr:from>
    <xdr:to>
      <xdr:col>28</xdr:col>
      <xdr:colOff>365125</xdr:colOff>
      <xdr:row>39</xdr:row>
      <xdr:rowOff>91821</xdr:rowOff>
    </xdr:to>
    <xdr:sp macro="" textlink="">
      <xdr:nvSpPr>
        <xdr:cNvPr id="757" name="円/楕円 756"/>
        <xdr:cNvSpPr/>
      </xdr:nvSpPr>
      <xdr:spPr>
        <a:xfrm>
          <a:off x="19494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82948</xdr:rowOff>
    </xdr:from>
    <xdr:ext cx="313932" cy="259045"/>
    <xdr:sp macro="" textlink="">
      <xdr:nvSpPr>
        <xdr:cNvPr id="758" name="テキスト ボックス 757"/>
        <xdr:cNvSpPr txBox="1"/>
      </xdr:nvSpPr>
      <xdr:spPr>
        <a:xfrm>
          <a:off x="19388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160401</xdr:rowOff>
    </xdr:from>
    <xdr:to>
      <xdr:col>27</xdr:col>
      <xdr:colOff>161925</xdr:colOff>
      <xdr:row>39</xdr:row>
      <xdr:rowOff>90551</xdr:rowOff>
    </xdr:to>
    <xdr:sp macro="" textlink="">
      <xdr:nvSpPr>
        <xdr:cNvPr id="759" name="円/楕円 758"/>
        <xdr:cNvSpPr/>
      </xdr:nvSpPr>
      <xdr:spPr>
        <a:xfrm>
          <a:off x="18605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81678</xdr:rowOff>
    </xdr:from>
    <xdr:ext cx="313932" cy="259045"/>
    <xdr:sp macro="" textlink="">
      <xdr:nvSpPr>
        <xdr:cNvPr id="760" name="テキスト ボックス 759"/>
        <xdr:cNvSpPr txBox="1"/>
      </xdr:nvSpPr>
      <xdr:spPr>
        <a:xfrm>
          <a:off x="18499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82" name="直線コネクタ 781"/>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83"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84" name="直線コネクタ 783"/>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5"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6" name="直線コネクタ 785"/>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66456</xdr:rowOff>
    </xdr:from>
    <xdr:to>
      <xdr:col>32</xdr:col>
      <xdr:colOff>187325</xdr:colOff>
      <xdr:row>58</xdr:row>
      <xdr:rowOff>135448</xdr:rowOff>
    </xdr:to>
    <xdr:cxnSp macro="">
      <xdr:nvCxnSpPr>
        <xdr:cNvPr id="787" name="直線コネクタ 786"/>
        <xdr:cNvCxnSpPr/>
      </xdr:nvCxnSpPr>
      <xdr:spPr>
        <a:xfrm>
          <a:off x="21323300" y="10010556"/>
          <a:ext cx="838200" cy="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169247</xdr:rowOff>
    </xdr:from>
    <xdr:ext cx="469744" cy="259045"/>
    <xdr:sp macro="" textlink="">
      <xdr:nvSpPr>
        <xdr:cNvPr id="788" name="貸付金平均値テキスト"/>
        <xdr:cNvSpPr txBox="1"/>
      </xdr:nvSpPr>
      <xdr:spPr>
        <a:xfrm>
          <a:off x="22212300" y="959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9" name="フローチャート : 判断 788"/>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66456</xdr:rowOff>
    </xdr:from>
    <xdr:to>
      <xdr:col>31</xdr:col>
      <xdr:colOff>34925</xdr:colOff>
      <xdr:row>58</xdr:row>
      <xdr:rowOff>134808</xdr:rowOff>
    </xdr:to>
    <xdr:cxnSp macro="">
      <xdr:nvCxnSpPr>
        <xdr:cNvPr id="790" name="直線コネクタ 789"/>
        <xdr:cNvCxnSpPr/>
      </xdr:nvCxnSpPr>
      <xdr:spPr>
        <a:xfrm flipV="1">
          <a:off x="20434300" y="10010556"/>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91" name="フローチャート : 判断 790"/>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77594</xdr:rowOff>
    </xdr:from>
    <xdr:ext cx="469744" cy="259045"/>
    <xdr:sp macro="" textlink="">
      <xdr:nvSpPr>
        <xdr:cNvPr id="792" name="テキスト ボックス 791"/>
        <xdr:cNvSpPr txBox="1"/>
      </xdr:nvSpPr>
      <xdr:spPr>
        <a:xfrm>
          <a:off x="21088427"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134808</xdr:rowOff>
    </xdr:from>
    <xdr:to>
      <xdr:col>29</xdr:col>
      <xdr:colOff>517525</xdr:colOff>
      <xdr:row>58</xdr:row>
      <xdr:rowOff>134854</xdr:rowOff>
    </xdr:to>
    <xdr:cxnSp macro="">
      <xdr:nvCxnSpPr>
        <xdr:cNvPr id="793" name="直線コネクタ 792"/>
        <xdr:cNvCxnSpPr/>
      </xdr:nvCxnSpPr>
      <xdr:spPr>
        <a:xfrm flipV="1">
          <a:off x="19545300" y="1007890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94" name="フローチャート : 判断 793"/>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128800</xdr:rowOff>
    </xdr:from>
    <xdr:ext cx="469744" cy="259045"/>
    <xdr:sp macro="" textlink="">
      <xdr:nvSpPr>
        <xdr:cNvPr id="795" name="テキスト ボックス 794"/>
        <xdr:cNvSpPr txBox="1"/>
      </xdr:nvSpPr>
      <xdr:spPr>
        <a:xfrm>
          <a:off x="20199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133482</xdr:rowOff>
    </xdr:from>
    <xdr:to>
      <xdr:col>28</xdr:col>
      <xdr:colOff>314325</xdr:colOff>
      <xdr:row>58</xdr:row>
      <xdr:rowOff>134854</xdr:rowOff>
    </xdr:to>
    <xdr:cxnSp macro="">
      <xdr:nvCxnSpPr>
        <xdr:cNvPr id="796" name="直線コネクタ 795"/>
        <xdr:cNvCxnSpPr/>
      </xdr:nvCxnSpPr>
      <xdr:spPr>
        <a:xfrm>
          <a:off x="18656300" y="100775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7" name="フローチャート : 判断 796"/>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97710</xdr:rowOff>
    </xdr:from>
    <xdr:ext cx="469744" cy="259045"/>
    <xdr:sp macro="" textlink="">
      <xdr:nvSpPr>
        <xdr:cNvPr id="798" name="テキスト ボックス 797"/>
        <xdr:cNvSpPr txBox="1"/>
      </xdr:nvSpPr>
      <xdr:spPr>
        <a:xfrm>
          <a:off x="19310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9" name="フローチャート : 判断 798"/>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90029</xdr:rowOff>
    </xdr:from>
    <xdr:ext cx="469744" cy="259045"/>
    <xdr:sp macro="" textlink="">
      <xdr:nvSpPr>
        <xdr:cNvPr id="800" name="テキスト ボックス 799"/>
        <xdr:cNvSpPr txBox="1"/>
      </xdr:nvSpPr>
      <xdr:spPr>
        <a:xfrm>
          <a:off x="18421427" y="95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84648</xdr:rowOff>
    </xdr:from>
    <xdr:to>
      <xdr:col>32</xdr:col>
      <xdr:colOff>238125</xdr:colOff>
      <xdr:row>59</xdr:row>
      <xdr:rowOff>14798</xdr:rowOff>
    </xdr:to>
    <xdr:sp macro="" textlink="">
      <xdr:nvSpPr>
        <xdr:cNvPr id="806" name="円/楕円 805"/>
        <xdr:cNvSpPr/>
      </xdr:nvSpPr>
      <xdr:spPr>
        <a:xfrm>
          <a:off x="221107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171025</xdr:rowOff>
    </xdr:from>
    <xdr:ext cx="313932" cy="259045"/>
    <xdr:sp macro="" textlink="">
      <xdr:nvSpPr>
        <xdr:cNvPr id="807" name="貸付金該当値テキスト"/>
        <xdr:cNvSpPr txBox="1"/>
      </xdr:nvSpPr>
      <xdr:spPr>
        <a:xfrm>
          <a:off x="22212300" y="9943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15656</xdr:rowOff>
    </xdr:from>
    <xdr:to>
      <xdr:col>31</xdr:col>
      <xdr:colOff>85725</xdr:colOff>
      <xdr:row>58</xdr:row>
      <xdr:rowOff>117256</xdr:rowOff>
    </xdr:to>
    <xdr:sp macro="" textlink="">
      <xdr:nvSpPr>
        <xdr:cNvPr id="808" name="円/楕円 807"/>
        <xdr:cNvSpPr/>
      </xdr:nvSpPr>
      <xdr:spPr>
        <a:xfrm>
          <a:off x="21272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108383</xdr:rowOff>
    </xdr:from>
    <xdr:ext cx="469744" cy="259045"/>
    <xdr:sp macro="" textlink="">
      <xdr:nvSpPr>
        <xdr:cNvPr id="809" name="テキスト ボックス 808"/>
        <xdr:cNvSpPr txBox="1"/>
      </xdr:nvSpPr>
      <xdr:spPr>
        <a:xfrm>
          <a:off x="21088427" y="100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84008</xdr:rowOff>
    </xdr:from>
    <xdr:to>
      <xdr:col>29</xdr:col>
      <xdr:colOff>568325</xdr:colOff>
      <xdr:row>59</xdr:row>
      <xdr:rowOff>14158</xdr:rowOff>
    </xdr:to>
    <xdr:sp macro="" textlink="">
      <xdr:nvSpPr>
        <xdr:cNvPr id="810" name="円/楕円 809"/>
        <xdr:cNvSpPr/>
      </xdr:nvSpPr>
      <xdr:spPr>
        <a:xfrm>
          <a:off x="20383500" y="100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5285</xdr:rowOff>
    </xdr:from>
    <xdr:ext cx="378565" cy="259045"/>
    <xdr:sp macro="" textlink="">
      <xdr:nvSpPr>
        <xdr:cNvPr id="811" name="テキスト ボックス 810"/>
        <xdr:cNvSpPr txBox="1"/>
      </xdr:nvSpPr>
      <xdr:spPr>
        <a:xfrm>
          <a:off x="20245017" y="1012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84054</xdr:rowOff>
    </xdr:from>
    <xdr:to>
      <xdr:col>28</xdr:col>
      <xdr:colOff>365125</xdr:colOff>
      <xdr:row>59</xdr:row>
      <xdr:rowOff>14204</xdr:rowOff>
    </xdr:to>
    <xdr:sp macro="" textlink="">
      <xdr:nvSpPr>
        <xdr:cNvPr id="812" name="円/楕円 811"/>
        <xdr:cNvSpPr/>
      </xdr:nvSpPr>
      <xdr:spPr>
        <a:xfrm>
          <a:off x="19494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5331</xdr:rowOff>
    </xdr:from>
    <xdr:ext cx="378565" cy="259045"/>
    <xdr:sp macro="" textlink="">
      <xdr:nvSpPr>
        <xdr:cNvPr id="813" name="テキスト ボックス 812"/>
        <xdr:cNvSpPr txBox="1"/>
      </xdr:nvSpPr>
      <xdr:spPr>
        <a:xfrm>
          <a:off x="19356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82682</xdr:rowOff>
    </xdr:from>
    <xdr:to>
      <xdr:col>27</xdr:col>
      <xdr:colOff>161925</xdr:colOff>
      <xdr:row>59</xdr:row>
      <xdr:rowOff>12832</xdr:rowOff>
    </xdr:to>
    <xdr:sp macro="" textlink="">
      <xdr:nvSpPr>
        <xdr:cNvPr id="814" name="円/楕円 813"/>
        <xdr:cNvSpPr/>
      </xdr:nvSpPr>
      <xdr:spPr>
        <a:xfrm>
          <a:off x="18605500" y="100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3959</xdr:rowOff>
    </xdr:from>
    <xdr:ext cx="378565" cy="259045"/>
    <xdr:sp macro="" textlink="">
      <xdr:nvSpPr>
        <xdr:cNvPr id="815" name="テキスト ボックス 814"/>
        <xdr:cNvSpPr txBox="1"/>
      </xdr:nvSpPr>
      <xdr:spPr>
        <a:xfrm>
          <a:off x="18467017" y="1011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8" name="テキスト ボックス 83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42" name="直線コネクタ 841"/>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43"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4" name="直線コネクタ 843"/>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5"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6" name="直線コネクタ 845"/>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86730</xdr:rowOff>
    </xdr:from>
    <xdr:to>
      <xdr:col>32</xdr:col>
      <xdr:colOff>187325</xdr:colOff>
      <xdr:row>77</xdr:row>
      <xdr:rowOff>69977</xdr:rowOff>
    </xdr:to>
    <xdr:cxnSp macro="">
      <xdr:nvCxnSpPr>
        <xdr:cNvPr id="847" name="直線コネクタ 846"/>
        <xdr:cNvCxnSpPr/>
      </xdr:nvCxnSpPr>
      <xdr:spPr>
        <a:xfrm flipV="1">
          <a:off x="21323300" y="13116930"/>
          <a:ext cx="838200" cy="1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23179</xdr:rowOff>
    </xdr:from>
    <xdr:ext cx="534377" cy="259045"/>
    <xdr:sp macro="" textlink="">
      <xdr:nvSpPr>
        <xdr:cNvPr id="848" name="繰出金平均値テキスト"/>
        <xdr:cNvSpPr txBox="1"/>
      </xdr:nvSpPr>
      <xdr:spPr>
        <a:xfrm>
          <a:off x="22212300" y="1288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9" name="フローチャート : 判断 848"/>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69977</xdr:rowOff>
    </xdr:from>
    <xdr:to>
      <xdr:col>31</xdr:col>
      <xdr:colOff>34925</xdr:colOff>
      <xdr:row>78</xdr:row>
      <xdr:rowOff>3194</xdr:rowOff>
    </xdr:to>
    <xdr:cxnSp macro="">
      <xdr:nvCxnSpPr>
        <xdr:cNvPr id="850" name="直線コネクタ 849"/>
        <xdr:cNvCxnSpPr/>
      </xdr:nvCxnSpPr>
      <xdr:spPr>
        <a:xfrm flipV="1">
          <a:off x="20434300" y="13271627"/>
          <a:ext cx="889000" cy="1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8596</xdr:rowOff>
    </xdr:from>
    <xdr:to>
      <xdr:col>31</xdr:col>
      <xdr:colOff>85725</xdr:colOff>
      <xdr:row>77</xdr:row>
      <xdr:rowOff>110196</xdr:rowOff>
    </xdr:to>
    <xdr:sp macro="" textlink="">
      <xdr:nvSpPr>
        <xdr:cNvPr id="851" name="フローチャート : 判断 850"/>
        <xdr:cNvSpPr/>
      </xdr:nvSpPr>
      <xdr:spPr>
        <a:xfrm>
          <a:off x="21272500" y="1321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126723</xdr:rowOff>
    </xdr:from>
    <xdr:ext cx="534377" cy="259045"/>
    <xdr:sp macro="" textlink="">
      <xdr:nvSpPr>
        <xdr:cNvPr id="852" name="テキスト ボックス 851"/>
        <xdr:cNvSpPr txBox="1"/>
      </xdr:nvSpPr>
      <xdr:spPr>
        <a:xfrm>
          <a:off x="21056111" y="1298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51003</xdr:rowOff>
    </xdr:from>
    <xdr:to>
      <xdr:col>29</xdr:col>
      <xdr:colOff>517525</xdr:colOff>
      <xdr:row>78</xdr:row>
      <xdr:rowOff>3194</xdr:rowOff>
    </xdr:to>
    <xdr:cxnSp macro="">
      <xdr:nvCxnSpPr>
        <xdr:cNvPr id="853" name="直線コネクタ 852"/>
        <xdr:cNvCxnSpPr/>
      </xdr:nvCxnSpPr>
      <xdr:spPr>
        <a:xfrm>
          <a:off x="19545300" y="13252653"/>
          <a:ext cx="889000" cy="1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4" name="フローチャート : 判断 853"/>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108076</xdr:rowOff>
    </xdr:from>
    <xdr:ext cx="534377" cy="259045"/>
    <xdr:sp macro="" textlink="">
      <xdr:nvSpPr>
        <xdr:cNvPr id="855" name="テキスト ボックス 854"/>
        <xdr:cNvSpPr txBox="1"/>
      </xdr:nvSpPr>
      <xdr:spPr>
        <a:xfrm>
          <a:off x="20167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51003</xdr:rowOff>
    </xdr:from>
    <xdr:to>
      <xdr:col>28</xdr:col>
      <xdr:colOff>314325</xdr:colOff>
      <xdr:row>77</xdr:row>
      <xdr:rowOff>65798</xdr:rowOff>
    </xdr:to>
    <xdr:cxnSp macro="">
      <xdr:nvCxnSpPr>
        <xdr:cNvPr id="856" name="直線コネクタ 855"/>
        <xdr:cNvCxnSpPr/>
      </xdr:nvCxnSpPr>
      <xdr:spPr>
        <a:xfrm flipV="1">
          <a:off x="18656300" y="13252653"/>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7" name="フローチャート : 判断 856"/>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106483</xdr:rowOff>
    </xdr:from>
    <xdr:ext cx="534377" cy="259045"/>
    <xdr:sp macro="" textlink="">
      <xdr:nvSpPr>
        <xdr:cNvPr id="858" name="テキスト ボックス 857"/>
        <xdr:cNvSpPr txBox="1"/>
      </xdr:nvSpPr>
      <xdr:spPr>
        <a:xfrm>
          <a:off x="19278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9" name="フローチャート : 判断 858"/>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125024</xdr:rowOff>
    </xdr:from>
    <xdr:ext cx="534377" cy="259045"/>
    <xdr:sp macro="" textlink="">
      <xdr:nvSpPr>
        <xdr:cNvPr id="860" name="テキスト ボックス 859"/>
        <xdr:cNvSpPr txBox="1"/>
      </xdr:nvSpPr>
      <xdr:spPr>
        <a:xfrm>
          <a:off x="18389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35930</xdr:rowOff>
    </xdr:from>
    <xdr:to>
      <xdr:col>32</xdr:col>
      <xdr:colOff>238125</xdr:colOff>
      <xdr:row>76</xdr:row>
      <xdr:rowOff>137530</xdr:rowOff>
    </xdr:to>
    <xdr:sp macro="" textlink="">
      <xdr:nvSpPr>
        <xdr:cNvPr id="866" name="円/楕円 865"/>
        <xdr:cNvSpPr/>
      </xdr:nvSpPr>
      <xdr:spPr>
        <a:xfrm>
          <a:off x="22110700" y="130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14357</xdr:rowOff>
    </xdr:from>
    <xdr:ext cx="534377" cy="259045"/>
    <xdr:sp macro="" textlink="">
      <xdr:nvSpPr>
        <xdr:cNvPr id="867" name="繰出金該当値テキスト"/>
        <xdr:cNvSpPr txBox="1"/>
      </xdr:nvSpPr>
      <xdr:spPr>
        <a:xfrm>
          <a:off x="22212300" y="13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19177</xdr:rowOff>
    </xdr:from>
    <xdr:to>
      <xdr:col>31</xdr:col>
      <xdr:colOff>85725</xdr:colOff>
      <xdr:row>77</xdr:row>
      <xdr:rowOff>120777</xdr:rowOff>
    </xdr:to>
    <xdr:sp macro="" textlink="">
      <xdr:nvSpPr>
        <xdr:cNvPr id="868" name="円/楕円 867"/>
        <xdr:cNvSpPr/>
      </xdr:nvSpPr>
      <xdr:spPr>
        <a:xfrm>
          <a:off x="21272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111904</xdr:rowOff>
    </xdr:from>
    <xdr:ext cx="534377" cy="259045"/>
    <xdr:sp macro="" textlink="">
      <xdr:nvSpPr>
        <xdr:cNvPr id="869" name="テキスト ボックス 868"/>
        <xdr:cNvSpPr txBox="1"/>
      </xdr:nvSpPr>
      <xdr:spPr>
        <a:xfrm>
          <a:off x="21056111" y="133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123844</xdr:rowOff>
    </xdr:from>
    <xdr:to>
      <xdr:col>29</xdr:col>
      <xdr:colOff>568325</xdr:colOff>
      <xdr:row>78</xdr:row>
      <xdr:rowOff>53994</xdr:rowOff>
    </xdr:to>
    <xdr:sp macro="" textlink="">
      <xdr:nvSpPr>
        <xdr:cNvPr id="870" name="円/楕円 869"/>
        <xdr:cNvSpPr/>
      </xdr:nvSpPr>
      <xdr:spPr>
        <a:xfrm>
          <a:off x="20383500" y="133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45121</xdr:rowOff>
    </xdr:from>
    <xdr:ext cx="534377" cy="259045"/>
    <xdr:sp macro="" textlink="">
      <xdr:nvSpPr>
        <xdr:cNvPr id="871" name="テキスト ボックス 870"/>
        <xdr:cNvSpPr txBox="1"/>
      </xdr:nvSpPr>
      <xdr:spPr>
        <a:xfrm>
          <a:off x="20167111" y="134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203</xdr:rowOff>
    </xdr:from>
    <xdr:to>
      <xdr:col>28</xdr:col>
      <xdr:colOff>365125</xdr:colOff>
      <xdr:row>77</xdr:row>
      <xdr:rowOff>101803</xdr:rowOff>
    </xdr:to>
    <xdr:sp macro="" textlink="">
      <xdr:nvSpPr>
        <xdr:cNvPr id="872" name="円/楕円 871"/>
        <xdr:cNvSpPr/>
      </xdr:nvSpPr>
      <xdr:spPr>
        <a:xfrm>
          <a:off x="19494500" y="132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118330</xdr:rowOff>
    </xdr:from>
    <xdr:ext cx="534377" cy="259045"/>
    <xdr:sp macro="" textlink="">
      <xdr:nvSpPr>
        <xdr:cNvPr id="873" name="テキスト ボックス 872"/>
        <xdr:cNvSpPr txBox="1"/>
      </xdr:nvSpPr>
      <xdr:spPr>
        <a:xfrm>
          <a:off x="19278111" y="129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14998</xdr:rowOff>
    </xdr:from>
    <xdr:to>
      <xdr:col>27</xdr:col>
      <xdr:colOff>161925</xdr:colOff>
      <xdr:row>77</xdr:row>
      <xdr:rowOff>116598</xdr:rowOff>
    </xdr:to>
    <xdr:sp macro="" textlink="">
      <xdr:nvSpPr>
        <xdr:cNvPr id="874" name="円/楕円 873"/>
        <xdr:cNvSpPr/>
      </xdr:nvSpPr>
      <xdr:spPr>
        <a:xfrm>
          <a:off x="18605500" y="132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107725</xdr:rowOff>
    </xdr:from>
    <xdr:ext cx="534377" cy="259045"/>
    <xdr:sp macro="" textlink="">
      <xdr:nvSpPr>
        <xdr:cNvPr id="875" name="テキスト ボックス 874"/>
        <xdr:cNvSpPr txBox="1"/>
      </xdr:nvSpPr>
      <xdr:spPr>
        <a:xfrm>
          <a:off x="18389111" y="133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歳出決算総額は、住民一人当たり４３７，４１６円となっており、昨年度（４８２，６４６円）と比べると４５，２３０円減少した。</a:t>
          </a:r>
          <a:endParaRPr kumimoji="1" lang="en-US" altLang="ja-JP" sz="1300">
            <a:latin typeface="ＭＳ Ｐゴシック"/>
          </a:endParaRPr>
        </a:p>
        <a:p>
          <a:r>
            <a:rPr kumimoji="1" lang="ja-JP" altLang="en-US" sz="1300">
              <a:latin typeface="ＭＳ Ｐゴシック"/>
            </a:rPr>
            <a:t>　これは平成２７年度の水害により臨時的な支出が発生し、一時的に増加したが、その臨時的な支出も減少傾向にあるということをあらわしている。</a:t>
          </a:r>
          <a:endParaRPr kumimoji="1" lang="en-US" altLang="ja-JP" sz="1300">
            <a:latin typeface="ＭＳ Ｐゴシック"/>
          </a:endParaRPr>
        </a:p>
        <a:p>
          <a:r>
            <a:rPr kumimoji="1" lang="ja-JP" altLang="en-US" sz="1300">
              <a:latin typeface="ＭＳ Ｐゴシック"/>
            </a:rPr>
            <a:t>　歳出のうち、当市で大きな部分を占めるのは、物件費と扶助費であり、水害のあった平成２７年度を除くと、ともに増加傾向となっている。</a:t>
          </a:r>
          <a:endParaRPr kumimoji="1" lang="en-US" altLang="ja-JP" sz="1300">
            <a:latin typeface="ＭＳ Ｐゴシック"/>
          </a:endParaRPr>
        </a:p>
        <a:p>
          <a:r>
            <a:rPr kumimoji="1" lang="ja-JP" altLang="en-US" sz="1300">
              <a:latin typeface="ＭＳ Ｐゴシック"/>
            </a:rPr>
            <a:t>　物件費</a:t>
          </a:r>
          <a:r>
            <a:rPr kumimoji="1" lang="en-US" altLang="ja-JP" sz="1300">
              <a:latin typeface="ＭＳ Ｐゴシック"/>
            </a:rPr>
            <a:t>…</a:t>
          </a:r>
          <a:r>
            <a:rPr kumimoji="1" lang="ja-JP" altLang="en-US" sz="1300">
              <a:latin typeface="ＭＳ Ｐゴシック"/>
            </a:rPr>
            <a:t>災害廃棄物処理委託が減少したため、全体でも平成２８年度は減少したが、まだ水害の影響は残っている。また、業務の民間委託も進めているところである。</a:t>
          </a:r>
        </a:p>
        <a:p>
          <a:r>
            <a:rPr kumimoji="1" lang="ja-JP" altLang="en-US" sz="1300">
              <a:latin typeface="ＭＳ Ｐゴシック"/>
            </a:rPr>
            <a:t>　扶助費</a:t>
          </a:r>
          <a:r>
            <a:rPr kumimoji="1" lang="en-US" altLang="ja-JP" sz="1300">
              <a:latin typeface="ＭＳ Ｐゴシック"/>
            </a:rPr>
            <a:t>…</a:t>
          </a:r>
          <a:r>
            <a:rPr kumimoji="1" lang="ja-JP" altLang="en-US" sz="1300">
              <a:latin typeface="ＭＳ Ｐゴシック"/>
            </a:rPr>
            <a:t>被災者生活再建支援補助金等が減少したため、全体でも減少したが、まだ水害の影響は残っている。また、障がい者自立支援給付費は年々増加している。</a:t>
          </a:r>
          <a:endParaRPr kumimoji="1" lang="en-US" altLang="ja-JP" sz="1300">
            <a:latin typeface="ＭＳ Ｐゴシック"/>
          </a:endParaRPr>
        </a:p>
        <a:p>
          <a:r>
            <a:rPr kumimoji="1" lang="ja-JP" altLang="en-US" sz="1300">
              <a:latin typeface="ＭＳ Ｐゴシック"/>
            </a:rPr>
            <a:t>　また、災害復旧費が平成２８年度に大きく増加しているのは、平成２７年度に発生した水害による本格的な復旧工事を、平成２８年度に繰越をして実施したためである。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64,185
59,839
123.64
29,344,846
28,075,518
1,026,198
15,080,698
32,449,101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52832</xdr:rowOff>
    </xdr:from>
    <xdr:to>
      <xdr:col>6</xdr:col>
      <xdr:colOff>510540</xdr:colOff>
      <xdr:row>38</xdr:row>
      <xdr:rowOff>125222</xdr:rowOff>
    </xdr:to>
    <xdr:cxnSp macro="">
      <xdr:nvCxnSpPr>
        <xdr:cNvPr id="56" name="直線コネクタ 55"/>
        <xdr:cNvCxnSpPr/>
      </xdr:nvCxnSpPr>
      <xdr:spPr>
        <a:xfrm flipV="1">
          <a:off x="4633595" y="5196332"/>
          <a:ext cx="127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129049</xdr:rowOff>
    </xdr:from>
    <xdr:ext cx="469744" cy="259045"/>
    <xdr:sp macro="" textlink="">
      <xdr:nvSpPr>
        <xdr:cNvPr id="57" name="議会費最小値テキスト"/>
        <xdr:cNvSpPr txBox="1"/>
      </xdr:nvSpPr>
      <xdr:spPr>
        <a:xfrm>
          <a:off x="4686300"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38</xdr:row>
      <xdr:rowOff>125222</xdr:rowOff>
    </xdr:from>
    <xdr:to>
      <xdr:col>6</xdr:col>
      <xdr:colOff>600075</xdr:colOff>
      <xdr:row>38</xdr:row>
      <xdr:rowOff>125222</xdr:rowOff>
    </xdr:to>
    <xdr:cxnSp macro="">
      <xdr:nvCxnSpPr>
        <xdr:cNvPr id="58" name="直線コネクタ 57"/>
        <xdr:cNvCxnSpPr/>
      </xdr:nvCxnSpPr>
      <xdr:spPr>
        <a:xfrm>
          <a:off x="4546600" y="664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170959</xdr:rowOff>
    </xdr:from>
    <xdr:ext cx="469744" cy="259045"/>
    <xdr:sp macro="" textlink="">
      <xdr:nvSpPr>
        <xdr:cNvPr id="59" name="議会費最大値テキスト"/>
        <xdr:cNvSpPr txBox="1"/>
      </xdr:nvSpPr>
      <xdr:spPr>
        <a:xfrm>
          <a:off x="4686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30</xdr:row>
      <xdr:rowOff>52832</xdr:rowOff>
    </xdr:from>
    <xdr:to>
      <xdr:col>6</xdr:col>
      <xdr:colOff>600075</xdr:colOff>
      <xdr:row>30</xdr:row>
      <xdr:rowOff>52832</xdr:rowOff>
    </xdr:to>
    <xdr:cxnSp macro="">
      <xdr:nvCxnSpPr>
        <xdr:cNvPr id="60" name="直線コネクタ 59"/>
        <xdr:cNvCxnSpPr/>
      </xdr:nvCxnSpPr>
      <xdr:spPr>
        <a:xfrm>
          <a:off x="4546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145796</xdr:rowOff>
    </xdr:from>
    <xdr:to>
      <xdr:col>6</xdr:col>
      <xdr:colOff>511175</xdr:colOff>
      <xdr:row>33</xdr:row>
      <xdr:rowOff>141986</xdr:rowOff>
    </xdr:to>
    <xdr:cxnSp macro="">
      <xdr:nvCxnSpPr>
        <xdr:cNvPr id="61" name="直線コネクタ 60"/>
        <xdr:cNvCxnSpPr/>
      </xdr:nvCxnSpPr>
      <xdr:spPr>
        <a:xfrm>
          <a:off x="3797300" y="5632196"/>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160291</xdr:rowOff>
    </xdr:from>
    <xdr:ext cx="469744" cy="259045"/>
    <xdr:sp macro="" textlink="">
      <xdr:nvSpPr>
        <xdr:cNvPr id="62" name="議会費平均値テキスト"/>
        <xdr:cNvSpPr txBox="1"/>
      </xdr:nvSpPr>
      <xdr:spPr>
        <a:xfrm>
          <a:off x="4686300" y="5818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10414</xdr:rowOff>
    </xdr:from>
    <xdr:to>
      <xdr:col>6</xdr:col>
      <xdr:colOff>561975</xdr:colOff>
      <xdr:row>34</xdr:row>
      <xdr:rowOff>112014</xdr:rowOff>
    </xdr:to>
    <xdr:sp macro="" textlink="">
      <xdr:nvSpPr>
        <xdr:cNvPr id="63" name="フローチャート : 判断 62"/>
        <xdr:cNvSpPr/>
      </xdr:nvSpPr>
      <xdr:spPr>
        <a:xfrm>
          <a:off x="45847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145796</xdr:rowOff>
    </xdr:from>
    <xdr:to>
      <xdr:col>5</xdr:col>
      <xdr:colOff>358775</xdr:colOff>
      <xdr:row>34</xdr:row>
      <xdr:rowOff>158750</xdr:rowOff>
    </xdr:to>
    <xdr:cxnSp macro="">
      <xdr:nvCxnSpPr>
        <xdr:cNvPr id="64" name="直線コネクタ 63"/>
        <xdr:cNvCxnSpPr/>
      </xdr:nvCxnSpPr>
      <xdr:spPr>
        <a:xfrm flipV="1">
          <a:off x="2908300" y="5632196"/>
          <a:ext cx="889000"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46228</xdr:rowOff>
    </xdr:from>
    <xdr:to>
      <xdr:col>5</xdr:col>
      <xdr:colOff>409575</xdr:colOff>
      <xdr:row>34</xdr:row>
      <xdr:rowOff>147828</xdr:rowOff>
    </xdr:to>
    <xdr:sp macro="" textlink="">
      <xdr:nvSpPr>
        <xdr:cNvPr id="65" name="フローチャート : 判断 64"/>
        <xdr:cNvSpPr/>
      </xdr:nvSpPr>
      <xdr:spPr>
        <a:xfrm>
          <a:off x="3746500" y="58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138955</xdr:rowOff>
    </xdr:from>
    <xdr:ext cx="469744" cy="259045"/>
    <xdr:sp macro="" textlink="">
      <xdr:nvSpPr>
        <xdr:cNvPr id="66" name="テキスト ボックス 65"/>
        <xdr:cNvSpPr txBox="1"/>
      </xdr:nvSpPr>
      <xdr:spPr>
        <a:xfrm>
          <a:off x="3562427"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158750</xdr:rowOff>
    </xdr:from>
    <xdr:to>
      <xdr:col>4</xdr:col>
      <xdr:colOff>155575</xdr:colOff>
      <xdr:row>35</xdr:row>
      <xdr:rowOff>21590</xdr:rowOff>
    </xdr:to>
    <xdr:cxnSp macro="">
      <xdr:nvCxnSpPr>
        <xdr:cNvPr id="67" name="直線コネクタ 66"/>
        <xdr:cNvCxnSpPr/>
      </xdr:nvCxnSpPr>
      <xdr:spPr>
        <a:xfrm flipV="1">
          <a:off x="2019300" y="5988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1270</xdr:rowOff>
    </xdr:from>
    <xdr:to>
      <xdr:col>4</xdr:col>
      <xdr:colOff>206375</xdr:colOff>
      <xdr:row>34</xdr:row>
      <xdr:rowOff>102870</xdr:rowOff>
    </xdr:to>
    <xdr:sp macro="" textlink="">
      <xdr:nvSpPr>
        <xdr:cNvPr id="68" name="フローチャート : 判断 67"/>
        <xdr:cNvSpPr/>
      </xdr:nvSpPr>
      <xdr:spPr>
        <a:xfrm>
          <a:off x="2857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119397</xdr:rowOff>
    </xdr:from>
    <xdr:ext cx="469744" cy="259045"/>
    <xdr:sp macro="" textlink="">
      <xdr:nvSpPr>
        <xdr:cNvPr id="69" name="テキスト ボックス 68"/>
        <xdr:cNvSpPr txBox="1"/>
      </xdr:nvSpPr>
      <xdr:spPr>
        <a:xfrm>
          <a:off x="26734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156464</xdr:rowOff>
    </xdr:from>
    <xdr:to>
      <xdr:col>2</xdr:col>
      <xdr:colOff>638175</xdr:colOff>
      <xdr:row>35</xdr:row>
      <xdr:rowOff>21590</xdr:rowOff>
    </xdr:to>
    <xdr:cxnSp macro="">
      <xdr:nvCxnSpPr>
        <xdr:cNvPr id="70" name="直線コネクタ 69"/>
        <xdr:cNvCxnSpPr/>
      </xdr:nvCxnSpPr>
      <xdr:spPr>
        <a:xfrm>
          <a:off x="1130300" y="5814314"/>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43180</xdr:rowOff>
    </xdr:from>
    <xdr:to>
      <xdr:col>3</xdr:col>
      <xdr:colOff>3175</xdr:colOff>
      <xdr:row>34</xdr:row>
      <xdr:rowOff>144780</xdr:rowOff>
    </xdr:to>
    <xdr:sp macro="" textlink="">
      <xdr:nvSpPr>
        <xdr:cNvPr id="71" name="フローチャート :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161307</xdr:rowOff>
    </xdr:from>
    <xdr:ext cx="469744" cy="259045"/>
    <xdr:sp macro="" textlink="">
      <xdr:nvSpPr>
        <xdr:cNvPr id="72" name="テキスト ボックス 71"/>
        <xdr:cNvSpPr txBox="1"/>
      </xdr:nvSpPr>
      <xdr:spPr>
        <a:xfrm>
          <a:off x="1784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131572</xdr:rowOff>
    </xdr:from>
    <xdr:to>
      <xdr:col>1</xdr:col>
      <xdr:colOff>485775</xdr:colOff>
      <xdr:row>34</xdr:row>
      <xdr:rowOff>61722</xdr:rowOff>
    </xdr:to>
    <xdr:sp macro="" textlink="">
      <xdr:nvSpPr>
        <xdr:cNvPr id="73" name="フローチャート : 判断 72"/>
        <xdr:cNvSpPr/>
      </xdr:nvSpPr>
      <xdr:spPr>
        <a:xfrm>
          <a:off x="1079500" y="578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52849</xdr:rowOff>
    </xdr:from>
    <xdr:ext cx="469744" cy="259045"/>
    <xdr:sp macro="" textlink="">
      <xdr:nvSpPr>
        <xdr:cNvPr id="74" name="テキスト ボックス 73"/>
        <xdr:cNvSpPr txBox="1"/>
      </xdr:nvSpPr>
      <xdr:spPr>
        <a:xfrm>
          <a:off x="895427" y="58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91186</xdr:rowOff>
    </xdr:from>
    <xdr:to>
      <xdr:col>6</xdr:col>
      <xdr:colOff>561975</xdr:colOff>
      <xdr:row>34</xdr:row>
      <xdr:rowOff>21336</xdr:rowOff>
    </xdr:to>
    <xdr:sp macro="" textlink="">
      <xdr:nvSpPr>
        <xdr:cNvPr id="80" name="円/楕円 79"/>
        <xdr:cNvSpPr/>
      </xdr:nvSpPr>
      <xdr:spPr>
        <a:xfrm>
          <a:off x="45847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114063</xdr:rowOff>
    </xdr:from>
    <xdr:ext cx="469744" cy="259045"/>
    <xdr:sp macro="" textlink="">
      <xdr:nvSpPr>
        <xdr:cNvPr id="81" name="議会費該当値テキスト"/>
        <xdr:cNvSpPr txBox="1"/>
      </xdr:nvSpPr>
      <xdr:spPr>
        <a:xfrm>
          <a:off x="4686300" y="56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94996</xdr:rowOff>
    </xdr:from>
    <xdr:to>
      <xdr:col>5</xdr:col>
      <xdr:colOff>409575</xdr:colOff>
      <xdr:row>33</xdr:row>
      <xdr:rowOff>25146</xdr:rowOff>
    </xdr:to>
    <xdr:sp macro="" textlink="">
      <xdr:nvSpPr>
        <xdr:cNvPr id="82" name="円/楕円 81"/>
        <xdr:cNvSpPr/>
      </xdr:nvSpPr>
      <xdr:spPr>
        <a:xfrm>
          <a:off x="3746500" y="5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41673</xdr:rowOff>
    </xdr:from>
    <xdr:ext cx="469744" cy="259045"/>
    <xdr:sp macro="" textlink="">
      <xdr:nvSpPr>
        <xdr:cNvPr id="83" name="テキスト ボックス 82"/>
        <xdr:cNvSpPr txBox="1"/>
      </xdr:nvSpPr>
      <xdr:spPr>
        <a:xfrm>
          <a:off x="3562427" y="53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107950</xdr:rowOff>
    </xdr:from>
    <xdr:to>
      <xdr:col>4</xdr:col>
      <xdr:colOff>206375</xdr:colOff>
      <xdr:row>35</xdr:row>
      <xdr:rowOff>38100</xdr:rowOff>
    </xdr:to>
    <xdr:sp macro="" textlink="">
      <xdr:nvSpPr>
        <xdr:cNvPr id="84" name="円/楕円 83"/>
        <xdr:cNvSpPr/>
      </xdr:nvSpPr>
      <xdr:spPr>
        <a:xfrm>
          <a:off x="2857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29227</xdr:rowOff>
    </xdr:from>
    <xdr:ext cx="469744" cy="259045"/>
    <xdr:sp macro="" textlink="">
      <xdr:nvSpPr>
        <xdr:cNvPr id="85" name="テキスト ボックス 84"/>
        <xdr:cNvSpPr txBox="1"/>
      </xdr:nvSpPr>
      <xdr:spPr>
        <a:xfrm>
          <a:off x="26734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142240</xdr:rowOff>
    </xdr:from>
    <xdr:to>
      <xdr:col>3</xdr:col>
      <xdr:colOff>3175</xdr:colOff>
      <xdr:row>35</xdr:row>
      <xdr:rowOff>72390</xdr:rowOff>
    </xdr:to>
    <xdr:sp macro="" textlink="">
      <xdr:nvSpPr>
        <xdr:cNvPr id="86" name="円/楕円 85"/>
        <xdr:cNvSpPr/>
      </xdr:nvSpPr>
      <xdr:spPr>
        <a:xfrm>
          <a:off x="1968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63517</xdr:rowOff>
    </xdr:from>
    <xdr:ext cx="469744" cy="259045"/>
    <xdr:sp macro="" textlink="">
      <xdr:nvSpPr>
        <xdr:cNvPr id="87" name="テキスト ボックス 86"/>
        <xdr:cNvSpPr txBox="1"/>
      </xdr:nvSpPr>
      <xdr:spPr>
        <a:xfrm>
          <a:off x="1784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105664</xdr:rowOff>
    </xdr:from>
    <xdr:to>
      <xdr:col>1</xdr:col>
      <xdr:colOff>485775</xdr:colOff>
      <xdr:row>34</xdr:row>
      <xdr:rowOff>35814</xdr:rowOff>
    </xdr:to>
    <xdr:sp macro="" textlink="">
      <xdr:nvSpPr>
        <xdr:cNvPr id="88" name="円/楕円 87"/>
        <xdr:cNvSpPr/>
      </xdr:nvSpPr>
      <xdr:spPr>
        <a:xfrm>
          <a:off x="1079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52341</xdr:rowOff>
    </xdr:from>
    <xdr:ext cx="469744" cy="259045"/>
    <xdr:sp macro="" textlink="">
      <xdr:nvSpPr>
        <xdr:cNvPr id="89" name="テキスト ボックス 88"/>
        <xdr:cNvSpPr txBox="1"/>
      </xdr:nvSpPr>
      <xdr:spPr>
        <a:xfrm>
          <a:off x="895427"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4" name="直線コネクタ 113"/>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5"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6" name="直線コネクタ 115"/>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7"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8" name="直線コネクタ 117"/>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93828</xdr:rowOff>
    </xdr:from>
    <xdr:to>
      <xdr:col>6</xdr:col>
      <xdr:colOff>511175</xdr:colOff>
      <xdr:row>58</xdr:row>
      <xdr:rowOff>130708</xdr:rowOff>
    </xdr:to>
    <xdr:cxnSp macro="">
      <xdr:nvCxnSpPr>
        <xdr:cNvPr id="119" name="直線コネクタ 118"/>
        <xdr:cNvCxnSpPr/>
      </xdr:nvCxnSpPr>
      <xdr:spPr>
        <a:xfrm>
          <a:off x="3797300" y="10037928"/>
          <a:ext cx="8382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120616</xdr:rowOff>
    </xdr:from>
    <xdr:ext cx="534377" cy="259045"/>
    <xdr:sp macro="" textlink="">
      <xdr:nvSpPr>
        <xdr:cNvPr id="120" name="総務費平均値テキスト"/>
        <xdr:cNvSpPr txBox="1"/>
      </xdr:nvSpPr>
      <xdr:spPr>
        <a:xfrm>
          <a:off x="4686300" y="93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21" name="フローチャート : 判断 120"/>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93828</xdr:rowOff>
    </xdr:from>
    <xdr:to>
      <xdr:col>5</xdr:col>
      <xdr:colOff>358775</xdr:colOff>
      <xdr:row>58</xdr:row>
      <xdr:rowOff>152368</xdr:rowOff>
    </xdr:to>
    <xdr:cxnSp macro="">
      <xdr:nvCxnSpPr>
        <xdr:cNvPr id="122" name="直線コネクタ 121"/>
        <xdr:cNvCxnSpPr/>
      </xdr:nvCxnSpPr>
      <xdr:spPr>
        <a:xfrm flipV="1">
          <a:off x="2908300" y="10037928"/>
          <a:ext cx="8890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65945</xdr:rowOff>
    </xdr:from>
    <xdr:to>
      <xdr:col>5</xdr:col>
      <xdr:colOff>409575</xdr:colOff>
      <xdr:row>57</xdr:row>
      <xdr:rowOff>167545</xdr:rowOff>
    </xdr:to>
    <xdr:sp macro="" textlink="">
      <xdr:nvSpPr>
        <xdr:cNvPr id="123" name="フローチャート : 判断 122"/>
        <xdr:cNvSpPr/>
      </xdr:nvSpPr>
      <xdr:spPr>
        <a:xfrm>
          <a:off x="3746500" y="98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12622</xdr:rowOff>
    </xdr:from>
    <xdr:ext cx="534377" cy="259045"/>
    <xdr:sp macro="" textlink="">
      <xdr:nvSpPr>
        <xdr:cNvPr id="124" name="テキスト ボックス 123"/>
        <xdr:cNvSpPr txBox="1"/>
      </xdr:nvSpPr>
      <xdr:spPr>
        <a:xfrm>
          <a:off x="3530111" y="96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131013</xdr:rowOff>
    </xdr:from>
    <xdr:to>
      <xdr:col>4</xdr:col>
      <xdr:colOff>155575</xdr:colOff>
      <xdr:row>58</xdr:row>
      <xdr:rowOff>152368</xdr:rowOff>
    </xdr:to>
    <xdr:cxnSp macro="">
      <xdr:nvCxnSpPr>
        <xdr:cNvPr id="125" name="直線コネクタ 124"/>
        <xdr:cNvCxnSpPr/>
      </xdr:nvCxnSpPr>
      <xdr:spPr>
        <a:xfrm>
          <a:off x="2019300" y="9903663"/>
          <a:ext cx="889000" cy="19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6" name="フローチャート : 判断 125"/>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13746</xdr:rowOff>
    </xdr:from>
    <xdr:ext cx="534377" cy="259045"/>
    <xdr:sp macro="" textlink="">
      <xdr:nvSpPr>
        <xdr:cNvPr id="127" name="テキスト ボックス 126"/>
        <xdr:cNvSpPr txBox="1"/>
      </xdr:nvSpPr>
      <xdr:spPr>
        <a:xfrm>
          <a:off x="2641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131013</xdr:rowOff>
    </xdr:from>
    <xdr:to>
      <xdr:col>2</xdr:col>
      <xdr:colOff>638175</xdr:colOff>
      <xdr:row>58</xdr:row>
      <xdr:rowOff>37497</xdr:rowOff>
    </xdr:to>
    <xdr:cxnSp macro="">
      <xdr:nvCxnSpPr>
        <xdr:cNvPr id="128" name="直線コネクタ 127"/>
        <xdr:cNvCxnSpPr/>
      </xdr:nvCxnSpPr>
      <xdr:spPr>
        <a:xfrm flipV="1">
          <a:off x="1130300" y="9903663"/>
          <a:ext cx="889000" cy="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9" name="フローチャート : 判断 128"/>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126140</xdr:rowOff>
    </xdr:from>
    <xdr:ext cx="534377" cy="259045"/>
    <xdr:sp macro="" textlink="">
      <xdr:nvSpPr>
        <xdr:cNvPr id="130" name="テキスト ボックス 129"/>
        <xdr:cNvSpPr txBox="1"/>
      </xdr:nvSpPr>
      <xdr:spPr>
        <a:xfrm>
          <a:off x="1752111" y="9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31" name="フローチャート : 判断 130"/>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68095</xdr:rowOff>
    </xdr:from>
    <xdr:ext cx="534377" cy="259045"/>
    <xdr:sp macro="" textlink="">
      <xdr:nvSpPr>
        <xdr:cNvPr id="132" name="テキスト ボックス 131"/>
        <xdr:cNvSpPr txBox="1"/>
      </xdr:nvSpPr>
      <xdr:spPr>
        <a:xfrm>
          <a:off x="863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79908</xdr:rowOff>
    </xdr:from>
    <xdr:to>
      <xdr:col>6</xdr:col>
      <xdr:colOff>561975</xdr:colOff>
      <xdr:row>59</xdr:row>
      <xdr:rowOff>10058</xdr:rowOff>
    </xdr:to>
    <xdr:sp macro="" textlink="">
      <xdr:nvSpPr>
        <xdr:cNvPr id="138" name="円/楕円 137"/>
        <xdr:cNvSpPr/>
      </xdr:nvSpPr>
      <xdr:spPr>
        <a:xfrm>
          <a:off x="4584700" y="100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58335</xdr:rowOff>
    </xdr:from>
    <xdr:ext cx="534377" cy="259045"/>
    <xdr:sp macro="" textlink="">
      <xdr:nvSpPr>
        <xdr:cNvPr id="139" name="総務費該当値テキスト"/>
        <xdr:cNvSpPr txBox="1"/>
      </xdr:nvSpPr>
      <xdr:spPr>
        <a:xfrm>
          <a:off x="4686300" y="1000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43028</xdr:rowOff>
    </xdr:from>
    <xdr:to>
      <xdr:col>5</xdr:col>
      <xdr:colOff>409575</xdr:colOff>
      <xdr:row>58</xdr:row>
      <xdr:rowOff>144628</xdr:rowOff>
    </xdr:to>
    <xdr:sp macro="" textlink="">
      <xdr:nvSpPr>
        <xdr:cNvPr id="140" name="円/楕円 139"/>
        <xdr:cNvSpPr/>
      </xdr:nvSpPr>
      <xdr:spPr>
        <a:xfrm>
          <a:off x="3746500" y="99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135755</xdr:rowOff>
    </xdr:from>
    <xdr:ext cx="534377" cy="259045"/>
    <xdr:sp macro="" textlink="">
      <xdr:nvSpPr>
        <xdr:cNvPr id="141" name="テキスト ボックス 140"/>
        <xdr:cNvSpPr txBox="1"/>
      </xdr:nvSpPr>
      <xdr:spPr>
        <a:xfrm>
          <a:off x="3530111" y="100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101568</xdr:rowOff>
    </xdr:from>
    <xdr:to>
      <xdr:col>4</xdr:col>
      <xdr:colOff>206375</xdr:colOff>
      <xdr:row>59</xdr:row>
      <xdr:rowOff>31718</xdr:rowOff>
    </xdr:to>
    <xdr:sp macro="" textlink="">
      <xdr:nvSpPr>
        <xdr:cNvPr id="142" name="円/楕円 141"/>
        <xdr:cNvSpPr/>
      </xdr:nvSpPr>
      <xdr:spPr>
        <a:xfrm>
          <a:off x="2857500" y="100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22845</xdr:rowOff>
    </xdr:from>
    <xdr:ext cx="534377" cy="259045"/>
    <xdr:sp macro="" textlink="">
      <xdr:nvSpPr>
        <xdr:cNvPr id="143" name="テキスト ボックス 142"/>
        <xdr:cNvSpPr txBox="1"/>
      </xdr:nvSpPr>
      <xdr:spPr>
        <a:xfrm>
          <a:off x="2641111" y="1013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80213</xdr:rowOff>
    </xdr:from>
    <xdr:to>
      <xdr:col>3</xdr:col>
      <xdr:colOff>3175</xdr:colOff>
      <xdr:row>58</xdr:row>
      <xdr:rowOff>10363</xdr:rowOff>
    </xdr:to>
    <xdr:sp macro="" textlink="">
      <xdr:nvSpPr>
        <xdr:cNvPr id="144" name="円/楕円 143"/>
        <xdr:cNvSpPr/>
      </xdr:nvSpPr>
      <xdr:spPr>
        <a:xfrm>
          <a:off x="1968500" y="98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1490</xdr:rowOff>
    </xdr:from>
    <xdr:ext cx="534377" cy="259045"/>
    <xdr:sp macro="" textlink="">
      <xdr:nvSpPr>
        <xdr:cNvPr id="145" name="テキスト ボックス 144"/>
        <xdr:cNvSpPr txBox="1"/>
      </xdr:nvSpPr>
      <xdr:spPr>
        <a:xfrm>
          <a:off x="1752111" y="994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158147</xdr:rowOff>
    </xdr:from>
    <xdr:to>
      <xdr:col>1</xdr:col>
      <xdr:colOff>485775</xdr:colOff>
      <xdr:row>58</xdr:row>
      <xdr:rowOff>88297</xdr:rowOff>
    </xdr:to>
    <xdr:sp macro="" textlink="">
      <xdr:nvSpPr>
        <xdr:cNvPr id="146" name="円/楕円 145"/>
        <xdr:cNvSpPr/>
      </xdr:nvSpPr>
      <xdr:spPr>
        <a:xfrm>
          <a:off x="1079500" y="99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79424</xdr:rowOff>
    </xdr:from>
    <xdr:ext cx="534377" cy="259045"/>
    <xdr:sp macro="" textlink="">
      <xdr:nvSpPr>
        <xdr:cNvPr id="147" name="テキスト ボックス 146"/>
        <xdr:cNvSpPr txBox="1"/>
      </xdr:nvSpPr>
      <xdr:spPr>
        <a:xfrm>
          <a:off x="863111" y="100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70" name="直線コネクタ 169"/>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71"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2" name="直線コネクタ 171"/>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3"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4" name="直線コネクタ 173"/>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19168</xdr:rowOff>
    </xdr:from>
    <xdr:to>
      <xdr:col>6</xdr:col>
      <xdr:colOff>511175</xdr:colOff>
      <xdr:row>78</xdr:row>
      <xdr:rowOff>19264</xdr:rowOff>
    </xdr:to>
    <xdr:cxnSp macro="">
      <xdr:nvCxnSpPr>
        <xdr:cNvPr id="175" name="直線コネクタ 174"/>
        <xdr:cNvCxnSpPr/>
      </xdr:nvCxnSpPr>
      <xdr:spPr>
        <a:xfrm>
          <a:off x="3797300" y="13220818"/>
          <a:ext cx="838200" cy="17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22787</xdr:rowOff>
    </xdr:from>
    <xdr:ext cx="599010" cy="259045"/>
    <xdr:sp macro="" textlink="">
      <xdr:nvSpPr>
        <xdr:cNvPr id="176" name="民生費平均値テキスト"/>
        <xdr:cNvSpPr txBox="1"/>
      </xdr:nvSpPr>
      <xdr:spPr>
        <a:xfrm>
          <a:off x="4686300" y="13052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7" name="フローチャート : 判断 176"/>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19168</xdr:rowOff>
    </xdr:from>
    <xdr:to>
      <xdr:col>5</xdr:col>
      <xdr:colOff>358775</xdr:colOff>
      <xdr:row>78</xdr:row>
      <xdr:rowOff>85137</xdr:rowOff>
    </xdr:to>
    <xdr:cxnSp macro="">
      <xdr:nvCxnSpPr>
        <xdr:cNvPr id="178" name="直線コネクタ 177"/>
        <xdr:cNvCxnSpPr/>
      </xdr:nvCxnSpPr>
      <xdr:spPr>
        <a:xfrm flipV="1">
          <a:off x="2908300" y="13220818"/>
          <a:ext cx="889000" cy="2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121261</xdr:rowOff>
    </xdr:from>
    <xdr:to>
      <xdr:col>5</xdr:col>
      <xdr:colOff>409575</xdr:colOff>
      <xdr:row>78</xdr:row>
      <xdr:rowOff>51411</xdr:rowOff>
    </xdr:to>
    <xdr:sp macro="" textlink="">
      <xdr:nvSpPr>
        <xdr:cNvPr id="179" name="フローチャート : 判断 178"/>
        <xdr:cNvSpPr/>
      </xdr:nvSpPr>
      <xdr:spPr>
        <a:xfrm>
          <a:off x="3746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42538</xdr:rowOff>
    </xdr:from>
    <xdr:ext cx="599010" cy="259045"/>
    <xdr:sp macro="" textlink="">
      <xdr:nvSpPr>
        <xdr:cNvPr id="180" name="テキスト ボックス 179"/>
        <xdr:cNvSpPr txBox="1"/>
      </xdr:nvSpPr>
      <xdr:spPr>
        <a:xfrm>
          <a:off x="3497794"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85137</xdr:rowOff>
    </xdr:from>
    <xdr:to>
      <xdr:col>4</xdr:col>
      <xdr:colOff>155575</xdr:colOff>
      <xdr:row>78</xdr:row>
      <xdr:rowOff>91337</xdr:rowOff>
    </xdr:to>
    <xdr:cxnSp macro="">
      <xdr:nvCxnSpPr>
        <xdr:cNvPr id="181" name="直線コネクタ 180"/>
        <xdr:cNvCxnSpPr/>
      </xdr:nvCxnSpPr>
      <xdr:spPr>
        <a:xfrm flipV="1">
          <a:off x="2019300" y="13458237"/>
          <a:ext cx="889000" cy="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2" name="フローチャート : 判断 181"/>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3" name="テキスト ボックス 182"/>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71837</xdr:rowOff>
    </xdr:from>
    <xdr:to>
      <xdr:col>2</xdr:col>
      <xdr:colOff>638175</xdr:colOff>
      <xdr:row>78</xdr:row>
      <xdr:rowOff>91337</xdr:rowOff>
    </xdr:to>
    <xdr:cxnSp macro="">
      <xdr:nvCxnSpPr>
        <xdr:cNvPr id="184" name="直線コネクタ 183"/>
        <xdr:cNvCxnSpPr/>
      </xdr:nvCxnSpPr>
      <xdr:spPr>
        <a:xfrm>
          <a:off x="1130300" y="13444937"/>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5" name="フローチャート : 判断 184"/>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6" name="テキスト ボックス 185"/>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7" name="フローチャート : 判断 186"/>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61907</xdr:rowOff>
    </xdr:from>
    <xdr:ext cx="599010" cy="259045"/>
    <xdr:sp macro="" textlink="">
      <xdr:nvSpPr>
        <xdr:cNvPr id="188" name="テキスト ボックス 187"/>
        <xdr:cNvSpPr txBox="1"/>
      </xdr:nvSpPr>
      <xdr:spPr>
        <a:xfrm>
          <a:off x="830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139914</xdr:rowOff>
    </xdr:from>
    <xdr:to>
      <xdr:col>6</xdr:col>
      <xdr:colOff>561975</xdr:colOff>
      <xdr:row>78</xdr:row>
      <xdr:rowOff>70064</xdr:rowOff>
    </xdr:to>
    <xdr:sp macro="" textlink="">
      <xdr:nvSpPr>
        <xdr:cNvPr id="194" name="円/楕円 193"/>
        <xdr:cNvSpPr/>
      </xdr:nvSpPr>
      <xdr:spPr>
        <a:xfrm>
          <a:off x="4584700" y="133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54841</xdr:rowOff>
    </xdr:from>
    <xdr:ext cx="599010" cy="259045"/>
    <xdr:sp macro="" textlink="">
      <xdr:nvSpPr>
        <xdr:cNvPr id="195" name="民生費該当値テキスト"/>
        <xdr:cNvSpPr txBox="1"/>
      </xdr:nvSpPr>
      <xdr:spPr>
        <a:xfrm>
          <a:off x="4686300" y="1325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139818</xdr:rowOff>
    </xdr:from>
    <xdr:to>
      <xdr:col>5</xdr:col>
      <xdr:colOff>409575</xdr:colOff>
      <xdr:row>77</xdr:row>
      <xdr:rowOff>69968</xdr:rowOff>
    </xdr:to>
    <xdr:sp macro="" textlink="">
      <xdr:nvSpPr>
        <xdr:cNvPr id="196" name="円/楕円 195"/>
        <xdr:cNvSpPr/>
      </xdr:nvSpPr>
      <xdr:spPr>
        <a:xfrm>
          <a:off x="3746500" y="1317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86496</xdr:rowOff>
    </xdr:from>
    <xdr:ext cx="599010" cy="259045"/>
    <xdr:sp macro="" textlink="">
      <xdr:nvSpPr>
        <xdr:cNvPr id="197" name="テキスト ボックス 196"/>
        <xdr:cNvSpPr txBox="1"/>
      </xdr:nvSpPr>
      <xdr:spPr>
        <a:xfrm>
          <a:off x="3497794" y="1294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34337</xdr:rowOff>
    </xdr:from>
    <xdr:to>
      <xdr:col>4</xdr:col>
      <xdr:colOff>206375</xdr:colOff>
      <xdr:row>78</xdr:row>
      <xdr:rowOff>135937</xdr:rowOff>
    </xdr:to>
    <xdr:sp macro="" textlink="">
      <xdr:nvSpPr>
        <xdr:cNvPr id="198" name="円/楕円 197"/>
        <xdr:cNvSpPr/>
      </xdr:nvSpPr>
      <xdr:spPr>
        <a:xfrm>
          <a:off x="2857500" y="134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127064</xdr:rowOff>
    </xdr:from>
    <xdr:ext cx="599010" cy="259045"/>
    <xdr:sp macro="" textlink="">
      <xdr:nvSpPr>
        <xdr:cNvPr id="199" name="テキスト ボックス 198"/>
        <xdr:cNvSpPr txBox="1"/>
      </xdr:nvSpPr>
      <xdr:spPr>
        <a:xfrm>
          <a:off x="2608794" y="1350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40537</xdr:rowOff>
    </xdr:from>
    <xdr:to>
      <xdr:col>3</xdr:col>
      <xdr:colOff>3175</xdr:colOff>
      <xdr:row>78</xdr:row>
      <xdr:rowOff>142137</xdr:rowOff>
    </xdr:to>
    <xdr:sp macro="" textlink="">
      <xdr:nvSpPr>
        <xdr:cNvPr id="200" name="円/楕円 199"/>
        <xdr:cNvSpPr/>
      </xdr:nvSpPr>
      <xdr:spPr>
        <a:xfrm>
          <a:off x="1968500" y="134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133264</xdr:rowOff>
    </xdr:from>
    <xdr:ext cx="599010" cy="259045"/>
    <xdr:sp macro="" textlink="">
      <xdr:nvSpPr>
        <xdr:cNvPr id="201" name="テキスト ボックス 200"/>
        <xdr:cNvSpPr txBox="1"/>
      </xdr:nvSpPr>
      <xdr:spPr>
        <a:xfrm>
          <a:off x="1719794" y="1350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21037</xdr:rowOff>
    </xdr:from>
    <xdr:to>
      <xdr:col>1</xdr:col>
      <xdr:colOff>485775</xdr:colOff>
      <xdr:row>78</xdr:row>
      <xdr:rowOff>122637</xdr:rowOff>
    </xdr:to>
    <xdr:sp macro="" textlink="">
      <xdr:nvSpPr>
        <xdr:cNvPr id="202" name="円/楕円 201"/>
        <xdr:cNvSpPr/>
      </xdr:nvSpPr>
      <xdr:spPr>
        <a:xfrm>
          <a:off x="1079500" y="133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113764</xdr:rowOff>
    </xdr:from>
    <xdr:ext cx="599010" cy="259045"/>
    <xdr:sp macro="" textlink="">
      <xdr:nvSpPr>
        <xdr:cNvPr id="203" name="テキスト ボックス 202"/>
        <xdr:cNvSpPr txBox="1"/>
      </xdr:nvSpPr>
      <xdr:spPr>
        <a:xfrm>
          <a:off x="830794" y="1348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6" name="直線コネクタ 225"/>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7"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8" name="直線コネクタ 227"/>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9"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30" name="直線コネクタ 229"/>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162948</xdr:rowOff>
    </xdr:from>
    <xdr:to>
      <xdr:col>6</xdr:col>
      <xdr:colOff>511175</xdr:colOff>
      <xdr:row>96</xdr:row>
      <xdr:rowOff>61885</xdr:rowOff>
    </xdr:to>
    <xdr:cxnSp macro="">
      <xdr:nvCxnSpPr>
        <xdr:cNvPr id="231" name="直線コネクタ 230"/>
        <xdr:cNvCxnSpPr/>
      </xdr:nvCxnSpPr>
      <xdr:spPr>
        <a:xfrm>
          <a:off x="3797300" y="16279248"/>
          <a:ext cx="838200" cy="24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109239</xdr:rowOff>
    </xdr:from>
    <xdr:ext cx="534377" cy="259045"/>
    <xdr:sp macro="" textlink="">
      <xdr:nvSpPr>
        <xdr:cNvPr id="232" name="衛生費平均値テキスト"/>
        <xdr:cNvSpPr txBox="1"/>
      </xdr:nvSpPr>
      <xdr:spPr>
        <a:xfrm>
          <a:off x="4686300" y="1622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3" name="フローチャート : 判断 232"/>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162948</xdr:rowOff>
    </xdr:from>
    <xdr:to>
      <xdr:col>5</xdr:col>
      <xdr:colOff>358775</xdr:colOff>
      <xdr:row>98</xdr:row>
      <xdr:rowOff>144729</xdr:rowOff>
    </xdr:to>
    <xdr:cxnSp macro="">
      <xdr:nvCxnSpPr>
        <xdr:cNvPr id="234" name="直線コネクタ 233"/>
        <xdr:cNvCxnSpPr/>
      </xdr:nvCxnSpPr>
      <xdr:spPr>
        <a:xfrm flipV="1">
          <a:off x="2908300" y="16279248"/>
          <a:ext cx="889000" cy="66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29327</xdr:rowOff>
    </xdr:from>
    <xdr:to>
      <xdr:col>5</xdr:col>
      <xdr:colOff>409575</xdr:colOff>
      <xdr:row>96</xdr:row>
      <xdr:rowOff>130927</xdr:rowOff>
    </xdr:to>
    <xdr:sp macro="" textlink="">
      <xdr:nvSpPr>
        <xdr:cNvPr id="235" name="フローチャート : 判断 234"/>
        <xdr:cNvSpPr/>
      </xdr:nvSpPr>
      <xdr:spPr>
        <a:xfrm>
          <a:off x="3746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122054</xdr:rowOff>
    </xdr:from>
    <xdr:ext cx="534377" cy="259045"/>
    <xdr:sp macro="" textlink="">
      <xdr:nvSpPr>
        <xdr:cNvPr id="236" name="テキスト ボックス 235"/>
        <xdr:cNvSpPr txBox="1"/>
      </xdr:nvSpPr>
      <xdr:spPr>
        <a:xfrm>
          <a:off x="3530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139906</xdr:rowOff>
    </xdr:from>
    <xdr:to>
      <xdr:col>4</xdr:col>
      <xdr:colOff>155575</xdr:colOff>
      <xdr:row>98</xdr:row>
      <xdr:rowOff>144729</xdr:rowOff>
    </xdr:to>
    <xdr:cxnSp macro="">
      <xdr:nvCxnSpPr>
        <xdr:cNvPr id="237" name="直線コネクタ 236"/>
        <xdr:cNvCxnSpPr/>
      </xdr:nvCxnSpPr>
      <xdr:spPr>
        <a:xfrm>
          <a:off x="2019300" y="16942006"/>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8" name="フローチャート : 判断 237"/>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146814</xdr:rowOff>
    </xdr:from>
    <xdr:ext cx="534377" cy="259045"/>
    <xdr:sp macro="" textlink="">
      <xdr:nvSpPr>
        <xdr:cNvPr id="239" name="テキスト ボックス 238"/>
        <xdr:cNvSpPr txBox="1"/>
      </xdr:nvSpPr>
      <xdr:spPr>
        <a:xfrm>
          <a:off x="2641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167109</xdr:rowOff>
    </xdr:from>
    <xdr:to>
      <xdr:col>2</xdr:col>
      <xdr:colOff>638175</xdr:colOff>
      <xdr:row>98</xdr:row>
      <xdr:rowOff>139906</xdr:rowOff>
    </xdr:to>
    <xdr:cxnSp macro="">
      <xdr:nvCxnSpPr>
        <xdr:cNvPr id="240" name="直線コネクタ 239"/>
        <xdr:cNvCxnSpPr/>
      </xdr:nvCxnSpPr>
      <xdr:spPr>
        <a:xfrm>
          <a:off x="1130300" y="16797759"/>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41" name="フローチャート : 判断 240"/>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8602</xdr:rowOff>
    </xdr:from>
    <xdr:ext cx="534377" cy="259045"/>
    <xdr:sp macro="" textlink="">
      <xdr:nvSpPr>
        <xdr:cNvPr id="242" name="テキスト ボックス 241"/>
        <xdr:cNvSpPr txBox="1"/>
      </xdr:nvSpPr>
      <xdr:spPr>
        <a:xfrm>
          <a:off x="1752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3" name="フローチャート : 判断 242"/>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8534</xdr:rowOff>
    </xdr:from>
    <xdr:ext cx="534377" cy="259045"/>
    <xdr:sp macro="" textlink="">
      <xdr:nvSpPr>
        <xdr:cNvPr id="244" name="テキスト ボックス 243"/>
        <xdr:cNvSpPr txBox="1"/>
      </xdr:nvSpPr>
      <xdr:spPr>
        <a:xfrm>
          <a:off x="863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11085</xdr:rowOff>
    </xdr:from>
    <xdr:to>
      <xdr:col>6</xdr:col>
      <xdr:colOff>561975</xdr:colOff>
      <xdr:row>96</xdr:row>
      <xdr:rowOff>112685</xdr:rowOff>
    </xdr:to>
    <xdr:sp macro="" textlink="">
      <xdr:nvSpPr>
        <xdr:cNvPr id="250" name="円/楕円 249"/>
        <xdr:cNvSpPr/>
      </xdr:nvSpPr>
      <xdr:spPr>
        <a:xfrm>
          <a:off x="4584700" y="164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160962</xdr:rowOff>
    </xdr:from>
    <xdr:ext cx="534377" cy="259045"/>
    <xdr:sp macro="" textlink="">
      <xdr:nvSpPr>
        <xdr:cNvPr id="251" name="衛生費該当値テキスト"/>
        <xdr:cNvSpPr txBox="1"/>
      </xdr:nvSpPr>
      <xdr:spPr>
        <a:xfrm>
          <a:off x="4686300" y="164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112148</xdr:rowOff>
    </xdr:from>
    <xdr:to>
      <xdr:col>5</xdr:col>
      <xdr:colOff>409575</xdr:colOff>
      <xdr:row>95</xdr:row>
      <xdr:rowOff>42298</xdr:rowOff>
    </xdr:to>
    <xdr:sp macro="" textlink="">
      <xdr:nvSpPr>
        <xdr:cNvPr id="252" name="円/楕円 251"/>
        <xdr:cNvSpPr/>
      </xdr:nvSpPr>
      <xdr:spPr>
        <a:xfrm>
          <a:off x="3746500" y="162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58825</xdr:rowOff>
    </xdr:from>
    <xdr:ext cx="534377" cy="259045"/>
    <xdr:sp macro="" textlink="">
      <xdr:nvSpPr>
        <xdr:cNvPr id="253" name="テキスト ボックス 252"/>
        <xdr:cNvSpPr txBox="1"/>
      </xdr:nvSpPr>
      <xdr:spPr>
        <a:xfrm>
          <a:off x="3530111" y="160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93929</xdr:rowOff>
    </xdr:from>
    <xdr:to>
      <xdr:col>4</xdr:col>
      <xdr:colOff>206375</xdr:colOff>
      <xdr:row>99</xdr:row>
      <xdr:rowOff>24079</xdr:rowOff>
    </xdr:to>
    <xdr:sp macro="" textlink="">
      <xdr:nvSpPr>
        <xdr:cNvPr id="254" name="円/楕円 253"/>
        <xdr:cNvSpPr/>
      </xdr:nvSpPr>
      <xdr:spPr>
        <a:xfrm>
          <a:off x="2857500" y="168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15206</xdr:rowOff>
    </xdr:from>
    <xdr:ext cx="534377" cy="259045"/>
    <xdr:sp macro="" textlink="">
      <xdr:nvSpPr>
        <xdr:cNvPr id="255" name="テキスト ボックス 254"/>
        <xdr:cNvSpPr txBox="1"/>
      </xdr:nvSpPr>
      <xdr:spPr>
        <a:xfrm>
          <a:off x="2641111" y="169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89106</xdr:rowOff>
    </xdr:from>
    <xdr:to>
      <xdr:col>3</xdr:col>
      <xdr:colOff>3175</xdr:colOff>
      <xdr:row>99</xdr:row>
      <xdr:rowOff>19256</xdr:rowOff>
    </xdr:to>
    <xdr:sp macro="" textlink="">
      <xdr:nvSpPr>
        <xdr:cNvPr id="256" name="円/楕円 255"/>
        <xdr:cNvSpPr/>
      </xdr:nvSpPr>
      <xdr:spPr>
        <a:xfrm>
          <a:off x="1968500" y="168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10383</xdr:rowOff>
    </xdr:from>
    <xdr:ext cx="534377" cy="259045"/>
    <xdr:sp macro="" textlink="">
      <xdr:nvSpPr>
        <xdr:cNvPr id="257" name="テキスト ボックス 256"/>
        <xdr:cNvSpPr txBox="1"/>
      </xdr:nvSpPr>
      <xdr:spPr>
        <a:xfrm>
          <a:off x="1752111" y="1698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116309</xdr:rowOff>
    </xdr:from>
    <xdr:to>
      <xdr:col>1</xdr:col>
      <xdr:colOff>485775</xdr:colOff>
      <xdr:row>98</xdr:row>
      <xdr:rowOff>46459</xdr:rowOff>
    </xdr:to>
    <xdr:sp macro="" textlink="">
      <xdr:nvSpPr>
        <xdr:cNvPr id="258" name="円/楕円 257"/>
        <xdr:cNvSpPr/>
      </xdr:nvSpPr>
      <xdr:spPr>
        <a:xfrm>
          <a:off x="1079500" y="167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37586</xdr:rowOff>
    </xdr:from>
    <xdr:ext cx="534377" cy="259045"/>
    <xdr:sp macro="" textlink="">
      <xdr:nvSpPr>
        <xdr:cNvPr id="259" name="テキスト ボックス 258"/>
        <xdr:cNvSpPr txBox="1"/>
      </xdr:nvSpPr>
      <xdr:spPr>
        <a:xfrm>
          <a:off x="863111" y="168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101981</xdr:rowOff>
    </xdr:from>
    <xdr:to>
      <xdr:col>15</xdr:col>
      <xdr:colOff>180340</xdr:colOff>
      <xdr:row>39</xdr:row>
      <xdr:rowOff>25019</xdr:rowOff>
    </xdr:to>
    <xdr:cxnSp macro="">
      <xdr:nvCxnSpPr>
        <xdr:cNvPr id="283" name="直線コネクタ 282"/>
        <xdr:cNvCxnSpPr/>
      </xdr:nvCxnSpPr>
      <xdr:spPr>
        <a:xfrm flipV="1">
          <a:off x="10475595" y="5416931"/>
          <a:ext cx="127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28846</xdr:rowOff>
    </xdr:from>
    <xdr:ext cx="313932" cy="259045"/>
    <xdr:sp macro="" textlink="">
      <xdr:nvSpPr>
        <xdr:cNvPr id="284" name="労働費最小値テキスト"/>
        <xdr:cNvSpPr txBox="1"/>
      </xdr:nvSpPr>
      <xdr:spPr>
        <a:xfrm>
          <a:off x="10528300" y="671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25019</xdr:rowOff>
    </xdr:from>
    <xdr:to>
      <xdr:col>15</xdr:col>
      <xdr:colOff>269875</xdr:colOff>
      <xdr:row>39</xdr:row>
      <xdr:rowOff>25019</xdr:rowOff>
    </xdr:to>
    <xdr:cxnSp macro="">
      <xdr:nvCxnSpPr>
        <xdr:cNvPr id="285" name="直線コネクタ 284"/>
        <xdr:cNvCxnSpPr/>
      </xdr:nvCxnSpPr>
      <xdr:spPr>
        <a:xfrm>
          <a:off x="10388600" y="67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48658</xdr:rowOff>
    </xdr:from>
    <xdr:ext cx="469744" cy="259045"/>
    <xdr:sp macro="" textlink="">
      <xdr:nvSpPr>
        <xdr:cNvPr id="286" name="労働費最大値テキスト"/>
        <xdr:cNvSpPr txBox="1"/>
      </xdr:nvSpPr>
      <xdr:spPr>
        <a:xfrm>
          <a:off x="10528300" y="5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31</xdr:row>
      <xdr:rowOff>101981</xdr:rowOff>
    </xdr:from>
    <xdr:to>
      <xdr:col>15</xdr:col>
      <xdr:colOff>269875</xdr:colOff>
      <xdr:row>31</xdr:row>
      <xdr:rowOff>101981</xdr:rowOff>
    </xdr:to>
    <xdr:cxnSp macro="">
      <xdr:nvCxnSpPr>
        <xdr:cNvPr id="287" name="直線コネクタ 286"/>
        <xdr:cNvCxnSpPr/>
      </xdr:nvCxnSpPr>
      <xdr:spPr>
        <a:xfrm>
          <a:off x="10388600" y="541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114173</xdr:rowOff>
    </xdr:from>
    <xdr:to>
      <xdr:col>15</xdr:col>
      <xdr:colOff>180975</xdr:colOff>
      <xdr:row>38</xdr:row>
      <xdr:rowOff>161036</xdr:rowOff>
    </xdr:to>
    <xdr:cxnSp macro="">
      <xdr:nvCxnSpPr>
        <xdr:cNvPr id="288" name="直線コネクタ 287"/>
        <xdr:cNvCxnSpPr/>
      </xdr:nvCxnSpPr>
      <xdr:spPr>
        <a:xfrm>
          <a:off x="9639300" y="6629273"/>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72915</xdr:rowOff>
    </xdr:from>
    <xdr:ext cx="378565" cy="259045"/>
    <xdr:sp macro="" textlink="">
      <xdr:nvSpPr>
        <xdr:cNvPr id="289"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50038</xdr:rowOff>
    </xdr:from>
    <xdr:to>
      <xdr:col>15</xdr:col>
      <xdr:colOff>231775</xdr:colOff>
      <xdr:row>37</xdr:row>
      <xdr:rowOff>151638</xdr:rowOff>
    </xdr:to>
    <xdr:sp macro="" textlink="">
      <xdr:nvSpPr>
        <xdr:cNvPr id="290" name="フローチャート : 判断 289"/>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128651</xdr:rowOff>
    </xdr:from>
    <xdr:to>
      <xdr:col>14</xdr:col>
      <xdr:colOff>28575</xdr:colOff>
      <xdr:row>38</xdr:row>
      <xdr:rowOff>114173</xdr:rowOff>
    </xdr:to>
    <xdr:cxnSp macro="">
      <xdr:nvCxnSpPr>
        <xdr:cNvPr id="291" name="直線コネクタ 290"/>
        <xdr:cNvCxnSpPr/>
      </xdr:nvCxnSpPr>
      <xdr:spPr>
        <a:xfrm>
          <a:off x="8750300" y="6472301"/>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2" name="フローチャート : 判断 291"/>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3" name="テキスト ボックス 292"/>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128651</xdr:rowOff>
    </xdr:from>
    <xdr:to>
      <xdr:col>12</xdr:col>
      <xdr:colOff>511175</xdr:colOff>
      <xdr:row>38</xdr:row>
      <xdr:rowOff>31877</xdr:rowOff>
    </xdr:to>
    <xdr:cxnSp macro="">
      <xdr:nvCxnSpPr>
        <xdr:cNvPr id="294" name="直線コネクタ 293"/>
        <xdr:cNvCxnSpPr/>
      </xdr:nvCxnSpPr>
      <xdr:spPr>
        <a:xfrm flipV="1">
          <a:off x="7861300" y="647230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85852</xdr:rowOff>
    </xdr:from>
    <xdr:to>
      <xdr:col>12</xdr:col>
      <xdr:colOff>561975</xdr:colOff>
      <xdr:row>36</xdr:row>
      <xdr:rowOff>16002</xdr:rowOff>
    </xdr:to>
    <xdr:sp macro="" textlink="">
      <xdr:nvSpPr>
        <xdr:cNvPr id="295" name="フローチャート : 判断 294"/>
        <xdr:cNvSpPr/>
      </xdr:nvSpPr>
      <xdr:spPr>
        <a:xfrm>
          <a:off x="8699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32529</xdr:rowOff>
    </xdr:from>
    <xdr:ext cx="469744" cy="259045"/>
    <xdr:sp macro="" textlink="">
      <xdr:nvSpPr>
        <xdr:cNvPr id="296" name="テキスト ボックス 295"/>
        <xdr:cNvSpPr txBox="1"/>
      </xdr:nvSpPr>
      <xdr:spPr>
        <a:xfrm>
          <a:off x="8515427"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117602</xdr:rowOff>
    </xdr:from>
    <xdr:to>
      <xdr:col>11</xdr:col>
      <xdr:colOff>307975</xdr:colOff>
      <xdr:row>38</xdr:row>
      <xdr:rowOff>31877</xdr:rowOff>
    </xdr:to>
    <xdr:cxnSp macro="">
      <xdr:nvCxnSpPr>
        <xdr:cNvPr id="297" name="直線コネクタ 296"/>
        <xdr:cNvCxnSpPr/>
      </xdr:nvCxnSpPr>
      <xdr:spPr>
        <a:xfrm>
          <a:off x="6972300" y="6118352"/>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105664</xdr:rowOff>
    </xdr:from>
    <xdr:to>
      <xdr:col>11</xdr:col>
      <xdr:colOff>358775</xdr:colOff>
      <xdr:row>35</xdr:row>
      <xdr:rowOff>35814</xdr:rowOff>
    </xdr:to>
    <xdr:sp macro="" textlink="">
      <xdr:nvSpPr>
        <xdr:cNvPr id="298" name="フローチャート : 判断 297"/>
        <xdr:cNvSpPr/>
      </xdr:nvSpPr>
      <xdr:spPr>
        <a:xfrm>
          <a:off x="7810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52341</xdr:rowOff>
    </xdr:from>
    <xdr:ext cx="469744" cy="259045"/>
    <xdr:sp macro="" textlink="">
      <xdr:nvSpPr>
        <xdr:cNvPr id="299" name="テキスト ボックス 298"/>
        <xdr:cNvSpPr txBox="1"/>
      </xdr:nvSpPr>
      <xdr:spPr>
        <a:xfrm>
          <a:off x="7626427"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300" name="フローチャート : 判断 299"/>
        <xdr:cNvSpPr/>
      </xdr:nvSpPr>
      <xdr:spPr>
        <a:xfrm>
          <a:off x="6921500" y="58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103776</xdr:rowOff>
    </xdr:from>
    <xdr:ext cx="469744" cy="259045"/>
    <xdr:sp macro="" textlink="">
      <xdr:nvSpPr>
        <xdr:cNvPr id="301" name="テキスト ボックス 300"/>
        <xdr:cNvSpPr txBox="1"/>
      </xdr:nvSpPr>
      <xdr:spPr>
        <a:xfrm>
          <a:off x="6737427"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110236</xdr:rowOff>
    </xdr:from>
    <xdr:to>
      <xdr:col>15</xdr:col>
      <xdr:colOff>231775</xdr:colOff>
      <xdr:row>39</xdr:row>
      <xdr:rowOff>40386</xdr:rowOff>
    </xdr:to>
    <xdr:sp macro="" textlink="">
      <xdr:nvSpPr>
        <xdr:cNvPr id="307" name="円/楕円 306"/>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25163</xdr:rowOff>
    </xdr:from>
    <xdr:ext cx="378565" cy="259045"/>
    <xdr:sp macro="" textlink="">
      <xdr:nvSpPr>
        <xdr:cNvPr id="308" name="労働費該当値テキスト"/>
        <xdr:cNvSpPr txBox="1"/>
      </xdr:nvSpPr>
      <xdr:spPr>
        <a:xfrm>
          <a:off x="10528300" y="65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63373</xdr:rowOff>
    </xdr:from>
    <xdr:to>
      <xdr:col>14</xdr:col>
      <xdr:colOff>79375</xdr:colOff>
      <xdr:row>38</xdr:row>
      <xdr:rowOff>164973</xdr:rowOff>
    </xdr:to>
    <xdr:sp macro="" textlink="">
      <xdr:nvSpPr>
        <xdr:cNvPr id="309" name="円/楕円 308"/>
        <xdr:cNvSpPr/>
      </xdr:nvSpPr>
      <xdr:spPr>
        <a:xfrm>
          <a:off x="9588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156100</xdr:rowOff>
    </xdr:from>
    <xdr:ext cx="378565" cy="259045"/>
    <xdr:sp macro="" textlink="">
      <xdr:nvSpPr>
        <xdr:cNvPr id="310" name="テキスト ボックス 309"/>
        <xdr:cNvSpPr txBox="1"/>
      </xdr:nvSpPr>
      <xdr:spPr>
        <a:xfrm>
          <a:off x="9450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77851</xdr:rowOff>
    </xdr:from>
    <xdr:to>
      <xdr:col>12</xdr:col>
      <xdr:colOff>561975</xdr:colOff>
      <xdr:row>38</xdr:row>
      <xdr:rowOff>8001</xdr:rowOff>
    </xdr:to>
    <xdr:sp macro="" textlink="">
      <xdr:nvSpPr>
        <xdr:cNvPr id="311" name="円/楕円 310"/>
        <xdr:cNvSpPr/>
      </xdr:nvSpPr>
      <xdr:spPr>
        <a:xfrm>
          <a:off x="8699500" y="64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170578</xdr:rowOff>
    </xdr:from>
    <xdr:ext cx="378565" cy="259045"/>
    <xdr:sp macro="" textlink="">
      <xdr:nvSpPr>
        <xdr:cNvPr id="312" name="テキスト ボックス 311"/>
        <xdr:cNvSpPr txBox="1"/>
      </xdr:nvSpPr>
      <xdr:spPr>
        <a:xfrm>
          <a:off x="8561017" y="65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152527</xdr:rowOff>
    </xdr:from>
    <xdr:to>
      <xdr:col>11</xdr:col>
      <xdr:colOff>358775</xdr:colOff>
      <xdr:row>38</xdr:row>
      <xdr:rowOff>82677</xdr:rowOff>
    </xdr:to>
    <xdr:sp macro="" textlink="">
      <xdr:nvSpPr>
        <xdr:cNvPr id="313" name="円/楕円 312"/>
        <xdr:cNvSpPr/>
      </xdr:nvSpPr>
      <xdr:spPr>
        <a:xfrm>
          <a:off x="7810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73804</xdr:rowOff>
    </xdr:from>
    <xdr:ext cx="378565" cy="259045"/>
    <xdr:sp macro="" textlink="">
      <xdr:nvSpPr>
        <xdr:cNvPr id="314" name="テキスト ボックス 313"/>
        <xdr:cNvSpPr txBox="1"/>
      </xdr:nvSpPr>
      <xdr:spPr>
        <a:xfrm>
          <a:off x="7672017" y="658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66802</xdr:rowOff>
    </xdr:from>
    <xdr:to>
      <xdr:col>10</xdr:col>
      <xdr:colOff>155575</xdr:colOff>
      <xdr:row>35</xdr:row>
      <xdr:rowOff>168402</xdr:rowOff>
    </xdr:to>
    <xdr:sp macro="" textlink="">
      <xdr:nvSpPr>
        <xdr:cNvPr id="315" name="円/楕円 314"/>
        <xdr:cNvSpPr/>
      </xdr:nvSpPr>
      <xdr:spPr>
        <a:xfrm>
          <a:off x="6921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159529</xdr:rowOff>
    </xdr:from>
    <xdr:ext cx="469744" cy="259045"/>
    <xdr:sp macro="" textlink="">
      <xdr:nvSpPr>
        <xdr:cNvPr id="316" name="テキスト ボックス 315"/>
        <xdr:cNvSpPr txBox="1"/>
      </xdr:nvSpPr>
      <xdr:spPr>
        <a:xfrm>
          <a:off x="6737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2" name="直線コネクタ 341"/>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3"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4" name="直線コネクタ 343"/>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5"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6" name="直線コネクタ 345"/>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43982</xdr:rowOff>
    </xdr:from>
    <xdr:to>
      <xdr:col>15</xdr:col>
      <xdr:colOff>180975</xdr:colOff>
      <xdr:row>56</xdr:row>
      <xdr:rowOff>94045</xdr:rowOff>
    </xdr:to>
    <xdr:cxnSp macro="">
      <xdr:nvCxnSpPr>
        <xdr:cNvPr id="347" name="直線コネクタ 346"/>
        <xdr:cNvCxnSpPr/>
      </xdr:nvCxnSpPr>
      <xdr:spPr>
        <a:xfrm>
          <a:off x="9639300" y="9473732"/>
          <a:ext cx="838200" cy="2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98714</xdr:rowOff>
    </xdr:from>
    <xdr:ext cx="534377" cy="259045"/>
    <xdr:sp macro="" textlink="">
      <xdr:nvSpPr>
        <xdr:cNvPr id="348" name="農林水産業費平均値テキスト"/>
        <xdr:cNvSpPr txBox="1"/>
      </xdr:nvSpPr>
      <xdr:spPr>
        <a:xfrm>
          <a:off x="10528300" y="935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49" name="フローチャート : 判断 348"/>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43982</xdr:rowOff>
    </xdr:from>
    <xdr:to>
      <xdr:col>14</xdr:col>
      <xdr:colOff>28575</xdr:colOff>
      <xdr:row>57</xdr:row>
      <xdr:rowOff>59330</xdr:rowOff>
    </xdr:to>
    <xdr:cxnSp macro="">
      <xdr:nvCxnSpPr>
        <xdr:cNvPr id="350" name="直線コネクタ 349"/>
        <xdr:cNvCxnSpPr/>
      </xdr:nvCxnSpPr>
      <xdr:spPr>
        <a:xfrm flipV="1">
          <a:off x="8750300" y="9473732"/>
          <a:ext cx="889000" cy="3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7682</xdr:rowOff>
    </xdr:from>
    <xdr:to>
      <xdr:col>14</xdr:col>
      <xdr:colOff>79375</xdr:colOff>
      <xdr:row>57</xdr:row>
      <xdr:rowOff>109282</xdr:rowOff>
    </xdr:to>
    <xdr:sp macro="" textlink="">
      <xdr:nvSpPr>
        <xdr:cNvPr id="351" name="フローチャート : 判断 350"/>
        <xdr:cNvSpPr/>
      </xdr:nvSpPr>
      <xdr:spPr>
        <a:xfrm>
          <a:off x="9588500" y="97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100409</xdr:rowOff>
    </xdr:from>
    <xdr:ext cx="534377" cy="259045"/>
    <xdr:sp macro="" textlink="">
      <xdr:nvSpPr>
        <xdr:cNvPr id="352" name="テキスト ボックス 351"/>
        <xdr:cNvSpPr txBox="1"/>
      </xdr:nvSpPr>
      <xdr:spPr>
        <a:xfrm>
          <a:off x="9372111" y="98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23930</xdr:rowOff>
    </xdr:from>
    <xdr:to>
      <xdr:col>12</xdr:col>
      <xdr:colOff>511175</xdr:colOff>
      <xdr:row>57</xdr:row>
      <xdr:rowOff>59330</xdr:rowOff>
    </xdr:to>
    <xdr:cxnSp macro="">
      <xdr:nvCxnSpPr>
        <xdr:cNvPr id="353" name="直線コネクタ 352"/>
        <xdr:cNvCxnSpPr/>
      </xdr:nvCxnSpPr>
      <xdr:spPr>
        <a:xfrm>
          <a:off x="7861300" y="9796580"/>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4" name="フローチャート : 判断 353"/>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154677</xdr:rowOff>
    </xdr:from>
    <xdr:ext cx="534377" cy="259045"/>
    <xdr:sp macro="" textlink="">
      <xdr:nvSpPr>
        <xdr:cNvPr id="355" name="テキスト ボックス 354"/>
        <xdr:cNvSpPr txBox="1"/>
      </xdr:nvSpPr>
      <xdr:spPr>
        <a:xfrm>
          <a:off x="8483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23930</xdr:rowOff>
    </xdr:from>
    <xdr:to>
      <xdr:col>11</xdr:col>
      <xdr:colOff>307975</xdr:colOff>
      <xdr:row>57</xdr:row>
      <xdr:rowOff>103777</xdr:rowOff>
    </xdr:to>
    <xdr:cxnSp macro="">
      <xdr:nvCxnSpPr>
        <xdr:cNvPr id="356" name="直線コネクタ 355"/>
        <xdr:cNvCxnSpPr/>
      </xdr:nvCxnSpPr>
      <xdr:spPr>
        <a:xfrm flipV="1">
          <a:off x="6972300" y="9796580"/>
          <a:ext cx="8890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7" name="フローチャート : 判断 356"/>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5663</xdr:rowOff>
    </xdr:from>
    <xdr:ext cx="534377" cy="259045"/>
    <xdr:sp macro="" textlink="">
      <xdr:nvSpPr>
        <xdr:cNvPr id="358" name="テキスト ボックス 357"/>
        <xdr:cNvSpPr txBox="1"/>
      </xdr:nvSpPr>
      <xdr:spPr>
        <a:xfrm>
          <a:off x="7594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59" name="フローチャート : 判断 358"/>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43513</xdr:rowOff>
    </xdr:from>
    <xdr:ext cx="534377" cy="259045"/>
    <xdr:sp macro="" textlink="">
      <xdr:nvSpPr>
        <xdr:cNvPr id="360" name="テキスト ボックス 359"/>
        <xdr:cNvSpPr txBox="1"/>
      </xdr:nvSpPr>
      <xdr:spPr>
        <a:xfrm>
          <a:off x="6705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43245</xdr:rowOff>
    </xdr:from>
    <xdr:to>
      <xdr:col>15</xdr:col>
      <xdr:colOff>231775</xdr:colOff>
      <xdr:row>56</xdr:row>
      <xdr:rowOff>144845</xdr:rowOff>
    </xdr:to>
    <xdr:sp macro="" textlink="">
      <xdr:nvSpPr>
        <xdr:cNvPr id="366" name="円/楕円 365"/>
        <xdr:cNvSpPr/>
      </xdr:nvSpPr>
      <xdr:spPr>
        <a:xfrm>
          <a:off x="10426700" y="964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21672</xdr:rowOff>
    </xdr:from>
    <xdr:ext cx="534377" cy="259045"/>
    <xdr:sp macro="" textlink="">
      <xdr:nvSpPr>
        <xdr:cNvPr id="367" name="農林水産業費該当値テキスト"/>
        <xdr:cNvSpPr txBox="1"/>
      </xdr:nvSpPr>
      <xdr:spPr>
        <a:xfrm>
          <a:off x="10528300" y="962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164632</xdr:rowOff>
    </xdr:from>
    <xdr:to>
      <xdr:col>14</xdr:col>
      <xdr:colOff>79375</xdr:colOff>
      <xdr:row>55</xdr:row>
      <xdr:rowOff>94782</xdr:rowOff>
    </xdr:to>
    <xdr:sp macro="" textlink="">
      <xdr:nvSpPr>
        <xdr:cNvPr id="368" name="円/楕円 367"/>
        <xdr:cNvSpPr/>
      </xdr:nvSpPr>
      <xdr:spPr>
        <a:xfrm>
          <a:off x="9588500" y="94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111309</xdr:rowOff>
    </xdr:from>
    <xdr:ext cx="534377" cy="259045"/>
    <xdr:sp macro="" textlink="">
      <xdr:nvSpPr>
        <xdr:cNvPr id="369" name="テキスト ボックス 368"/>
        <xdr:cNvSpPr txBox="1"/>
      </xdr:nvSpPr>
      <xdr:spPr>
        <a:xfrm>
          <a:off x="9372111" y="91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8530</xdr:rowOff>
    </xdr:from>
    <xdr:to>
      <xdr:col>12</xdr:col>
      <xdr:colOff>561975</xdr:colOff>
      <xdr:row>57</xdr:row>
      <xdr:rowOff>110130</xdr:rowOff>
    </xdr:to>
    <xdr:sp macro="" textlink="">
      <xdr:nvSpPr>
        <xdr:cNvPr id="370" name="円/楕円 369"/>
        <xdr:cNvSpPr/>
      </xdr:nvSpPr>
      <xdr:spPr>
        <a:xfrm>
          <a:off x="8699500" y="97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101257</xdr:rowOff>
    </xdr:from>
    <xdr:ext cx="534377" cy="259045"/>
    <xdr:sp macro="" textlink="">
      <xdr:nvSpPr>
        <xdr:cNvPr id="371" name="テキスト ボックス 370"/>
        <xdr:cNvSpPr txBox="1"/>
      </xdr:nvSpPr>
      <xdr:spPr>
        <a:xfrm>
          <a:off x="8483111" y="98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144580</xdr:rowOff>
    </xdr:from>
    <xdr:to>
      <xdr:col>11</xdr:col>
      <xdr:colOff>358775</xdr:colOff>
      <xdr:row>57</xdr:row>
      <xdr:rowOff>74730</xdr:rowOff>
    </xdr:to>
    <xdr:sp macro="" textlink="">
      <xdr:nvSpPr>
        <xdr:cNvPr id="372" name="円/楕円 371"/>
        <xdr:cNvSpPr/>
      </xdr:nvSpPr>
      <xdr:spPr>
        <a:xfrm>
          <a:off x="7810500" y="97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65857</xdr:rowOff>
    </xdr:from>
    <xdr:ext cx="534377" cy="259045"/>
    <xdr:sp macro="" textlink="">
      <xdr:nvSpPr>
        <xdr:cNvPr id="373" name="テキスト ボックス 372"/>
        <xdr:cNvSpPr txBox="1"/>
      </xdr:nvSpPr>
      <xdr:spPr>
        <a:xfrm>
          <a:off x="7594111" y="98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52977</xdr:rowOff>
    </xdr:from>
    <xdr:to>
      <xdr:col>10</xdr:col>
      <xdr:colOff>155575</xdr:colOff>
      <xdr:row>57</xdr:row>
      <xdr:rowOff>154577</xdr:rowOff>
    </xdr:to>
    <xdr:sp macro="" textlink="">
      <xdr:nvSpPr>
        <xdr:cNvPr id="374" name="円/楕円 373"/>
        <xdr:cNvSpPr/>
      </xdr:nvSpPr>
      <xdr:spPr>
        <a:xfrm>
          <a:off x="6921500" y="98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145704</xdr:rowOff>
    </xdr:from>
    <xdr:ext cx="534377" cy="259045"/>
    <xdr:sp macro="" textlink="">
      <xdr:nvSpPr>
        <xdr:cNvPr id="375" name="テキスト ボックス 374"/>
        <xdr:cNvSpPr txBox="1"/>
      </xdr:nvSpPr>
      <xdr:spPr>
        <a:xfrm>
          <a:off x="6705111" y="99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7" name="直線コネクタ 396"/>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398"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399" name="直線コネクタ 398"/>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400"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401" name="直線コネクタ 400"/>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18999</xdr:rowOff>
    </xdr:from>
    <xdr:to>
      <xdr:col>15</xdr:col>
      <xdr:colOff>180975</xdr:colOff>
      <xdr:row>77</xdr:row>
      <xdr:rowOff>141666</xdr:rowOff>
    </xdr:to>
    <xdr:cxnSp macro="">
      <xdr:nvCxnSpPr>
        <xdr:cNvPr id="402" name="直線コネクタ 401"/>
        <xdr:cNvCxnSpPr/>
      </xdr:nvCxnSpPr>
      <xdr:spPr>
        <a:xfrm>
          <a:off x="9639300" y="13049199"/>
          <a:ext cx="838200" cy="29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3146</xdr:rowOff>
    </xdr:from>
    <xdr:ext cx="534377" cy="259045"/>
    <xdr:sp macro="" textlink="">
      <xdr:nvSpPr>
        <xdr:cNvPr id="403" name="商工費平均値テキスト"/>
        <xdr:cNvSpPr txBox="1"/>
      </xdr:nvSpPr>
      <xdr:spPr>
        <a:xfrm>
          <a:off x="10528300" y="12690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4" name="フローチャート : 判断 403"/>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18999</xdr:rowOff>
    </xdr:from>
    <xdr:to>
      <xdr:col>14</xdr:col>
      <xdr:colOff>28575</xdr:colOff>
      <xdr:row>78</xdr:row>
      <xdr:rowOff>23754</xdr:rowOff>
    </xdr:to>
    <xdr:cxnSp macro="">
      <xdr:nvCxnSpPr>
        <xdr:cNvPr id="405" name="直線コネクタ 404"/>
        <xdr:cNvCxnSpPr/>
      </xdr:nvCxnSpPr>
      <xdr:spPr>
        <a:xfrm flipV="1">
          <a:off x="8750300" y="13049199"/>
          <a:ext cx="889000" cy="34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170007</xdr:rowOff>
    </xdr:from>
    <xdr:to>
      <xdr:col>14</xdr:col>
      <xdr:colOff>79375</xdr:colOff>
      <xdr:row>75</xdr:row>
      <xdr:rowOff>100157</xdr:rowOff>
    </xdr:to>
    <xdr:sp macro="" textlink="">
      <xdr:nvSpPr>
        <xdr:cNvPr id="406" name="フローチャート : 判断 405"/>
        <xdr:cNvSpPr/>
      </xdr:nvSpPr>
      <xdr:spPr>
        <a:xfrm>
          <a:off x="9588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116684</xdr:rowOff>
    </xdr:from>
    <xdr:ext cx="534377" cy="259045"/>
    <xdr:sp macro="" textlink="">
      <xdr:nvSpPr>
        <xdr:cNvPr id="407" name="テキスト ボックス 406"/>
        <xdr:cNvSpPr txBox="1"/>
      </xdr:nvSpPr>
      <xdr:spPr>
        <a:xfrm>
          <a:off x="93721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13925</xdr:rowOff>
    </xdr:from>
    <xdr:to>
      <xdr:col>12</xdr:col>
      <xdr:colOff>511175</xdr:colOff>
      <xdr:row>78</xdr:row>
      <xdr:rowOff>23754</xdr:rowOff>
    </xdr:to>
    <xdr:cxnSp macro="">
      <xdr:nvCxnSpPr>
        <xdr:cNvPr id="408" name="直線コネクタ 407"/>
        <xdr:cNvCxnSpPr/>
      </xdr:nvCxnSpPr>
      <xdr:spPr>
        <a:xfrm>
          <a:off x="7861300" y="13387025"/>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09" name="フローチャート : 判断 408"/>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44812</xdr:rowOff>
    </xdr:from>
    <xdr:ext cx="534377" cy="259045"/>
    <xdr:sp macro="" textlink="">
      <xdr:nvSpPr>
        <xdr:cNvPr id="410" name="テキスト ボックス 409"/>
        <xdr:cNvSpPr txBox="1"/>
      </xdr:nvSpPr>
      <xdr:spPr>
        <a:xfrm>
          <a:off x="8483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4460</xdr:rowOff>
    </xdr:from>
    <xdr:to>
      <xdr:col>11</xdr:col>
      <xdr:colOff>307975</xdr:colOff>
      <xdr:row>78</xdr:row>
      <xdr:rowOff>13925</xdr:rowOff>
    </xdr:to>
    <xdr:cxnSp macro="">
      <xdr:nvCxnSpPr>
        <xdr:cNvPr id="411" name="直線コネクタ 410"/>
        <xdr:cNvCxnSpPr/>
      </xdr:nvCxnSpPr>
      <xdr:spPr>
        <a:xfrm>
          <a:off x="6972300" y="13377560"/>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2" name="フローチャート : 判断 411"/>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47281</xdr:rowOff>
    </xdr:from>
    <xdr:ext cx="534377" cy="259045"/>
    <xdr:sp macro="" textlink="">
      <xdr:nvSpPr>
        <xdr:cNvPr id="413" name="テキスト ボックス 412"/>
        <xdr:cNvSpPr txBox="1"/>
      </xdr:nvSpPr>
      <xdr:spPr>
        <a:xfrm>
          <a:off x="7594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4" name="フローチャート : 判断 413"/>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41384</xdr:rowOff>
    </xdr:from>
    <xdr:ext cx="534377" cy="259045"/>
    <xdr:sp macro="" textlink="">
      <xdr:nvSpPr>
        <xdr:cNvPr id="415" name="テキスト ボックス 414"/>
        <xdr:cNvSpPr txBox="1"/>
      </xdr:nvSpPr>
      <xdr:spPr>
        <a:xfrm>
          <a:off x="6705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90866</xdr:rowOff>
    </xdr:from>
    <xdr:to>
      <xdr:col>15</xdr:col>
      <xdr:colOff>231775</xdr:colOff>
      <xdr:row>78</xdr:row>
      <xdr:rowOff>21016</xdr:rowOff>
    </xdr:to>
    <xdr:sp macro="" textlink="">
      <xdr:nvSpPr>
        <xdr:cNvPr id="421" name="円/楕円 420"/>
        <xdr:cNvSpPr/>
      </xdr:nvSpPr>
      <xdr:spPr>
        <a:xfrm>
          <a:off x="10426700" y="1329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5793</xdr:rowOff>
    </xdr:from>
    <xdr:ext cx="469744" cy="259045"/>
    <xdr:sp macro="" textlink="">
      <xdr:nvSpPr>
        <xdr:cNvPr id="422" name="商工費該当値テキスト"/>
        <xdr:cNvSpPr txBox="1"/>
      </xdr:nvSpPr>
      <xdr:spPr>
        <a:xfrm>
          <a:off x="10528300" y="1320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139649</xdr:rowOff>
    </xdr:from>
    <xdr:to>
      <xdr:col>14</xdr:col>
      <xdr:colOff>79375</xdr:colOff>
      <xdr:row>76</xdr:row>
      <xdr:rowOff>69799</xdr:rowOff>
    </xdr:to>
    <xdr:sp macro="" textlink="">
      <xdr:nvSpPr>
        <xdr:cNvPr id="423" name="円/楕円 422"/>
        <xdr:cNvSpPr/>
      </xdr:nvSpPr>
      <xdr:spPr>
        <a:xfrm>
          <a:off x="9588500" y="129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60926</xdr:rowOff>
    </xdr:from>
    <xdr:ext cx="534377" cy="259045"/>
    <xdr:sp macro="" textlink="">
      <xdr:nvSpPr>
        <xdr:cNvPr id="424" name="テキスト ボックス 423"/>
        <xdr:cNvSpPr txBox="1"/>
      </xdr:nvSpPr>
      <xdr:spPr>
        <a:xfrm>
          <a:off x="9372111" y="130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144404</xdr:rowOff>
    </xdr:from>
    <xdr:to>
      <xdr:col>12</xdr:col>
      <xdr:colOff>561975</xdr:colOff>
      <xdr:row>78</xdr:row>
      <xdr:rowOff>74554</xdr:rowOff>
    </xdr:to>
    <xdr:sp macro="" textlink="">
      <xdr:nvSpPr>
        <xdr:cNvPr id="425" name="円/楕円 424"/>
        <xdr:cNvSpPr/>
      </xdr:nvSpPr>
      <xdr:spPr>
        <a:xfrm>
          <a:off x="86995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65681</xdr:rowOff>
    </xdr:from>
    <xdr:ext cx="469744" cy="259045"/>
    <xdr:sp macro="" textlink="">
      <xdr:nvSpPr>
        <xdr:cNvPr id="426" name="テキスト ボックス 425"/>
        <xdr:cNvSpPr txBox="1"/>
      </xdr:nvSpPr>
      <xdr:spPr>
        <a:xfrm>
          <a:off x="8515427" y="1343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134575</xdr:rowOff>
    </xdr:from>
    <xdr:to>
      <xdr:col>11</xdr:col>
      <xdr:colOff>358775</xdr:colOff>
      <xdr:row>78</xdr:row>
      <xdr:rowOff>64725</xdr:rowOff>
    </xdr:to>
    <xdr:sp macro="" textlink="">
      <xdr:nvSpPr>
        <xdr:cNvPr id="427" name="円/楕円 426"/>
        <xdr:cNvSpPr/>
      </xdr:nvSpPr>
      <xdr:spPr>
        <a:xfrm>
          <a:off x="7810500" y="133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55852</xdr:rowOff>
    </xdr:from>
    <xdr:ext cx="469744" cy="259045"/>
    <xdr:sp macro="" textlink="">
      <xdr:nvSpPr>
        <xdr:cNvPr id="428" name="テキスト ボックス 427"/>
        <xdr:cNvSpPr txBox="1"/>
      </xdr:nvSpPr>
      <xdr:spPr>
        <a:xfrm>
          <a:off x="7626427" y="134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125110</xdr:rowOff>
    </xdr:from>
    <xdr:to>
      <xdr:col>10</xdr:col>
      <xdr:colOff>155575</xdr:colOff>
      <xdr:row>78</xdr:row>
      <xdr:rowOff>55260</xdr:rowOff>
    </xdr:to>
    <xdr:sp macro="" textlink="">
      <xdr:nvSpPr>
        <xdr:cNvPr id="429" name="円/楕円 428"/>
        <xdr:cNvSpPr/>
      </xdr:nvSpPr>
      <xdr:spPr>
        <a:xfrm>
          <a:off x="6921500" y="133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46387</xdr:rowOff>
    </xdr:from>
    <xdr:ext cx="469744" cy="259045"/>
    <xdr:sp macro="" textlink="">
      <xdr:nvSpPr>
        <xdr:cNvPr id="430" name="テキスト ボックス 429"/>
        <xdr:cNvSpPr txBox="1"/>
      </xdr:nvSpPr>
      <xdr:spPr>
        <a:xfrm>
          <a:off x="6737427" y="134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5" name="直線コネクタ 454"/>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6"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7" name="直線コネクタ 456"/>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58"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59" name="直線コネクタ 458"/>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39115</xdr:rowOff>
    </xdr:from>
    <xdr:to>
      <xdr:col>15</xdr:col>
      <xdr:colOff>180975</xdr:colOff>
      <xdr:row>96</xdr:row>
      <xdr:rowOff>149149</xdr:rowOff>
    </xdr:to>
    <xdr:cxnSp macro="">
      <xdr:nvCxnSpPr>
        <xdr:cNvPr id="460" name="直線コネクタ 459"/>
        <xdr:cNvCxnSpPr/>
      </xdr:nvCxnSpPr>
      <xdr:spPr>
        <a:xfrm flipV="1">
          <a:off x="9639300" y="16498315"/>
          <a:ext cx="838200" cy="1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94042</xdr:rowOff>
    </xdr:from>
    <xdr:ext cx="534377" cy="259045"/>
    <xdr:sp macro="" textlink="">
      <xdr:nvSpPr>
        <xdr:cNvPr id="461" name="土木費平均値テキスト"/>
        <xdr:cNvSpPr txBox="1"/>
      </xdr:nvSpPr>
      <xdr:spPr>
        <a:xfrm>
          <a:off x="10528300" y="1621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2" name="フローチャート : 判断 461"/>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149149</xdr:rowOff>
    </xdr:from>
    <xdr:to>
      <xdr:col>14</xdr:col>
      <xdr:colOff>28575</xdr:colOff>
      <xdr:row>97</xdr:row>
      <xdr:rowOff>291</xdr:rowOff>
    </xdr:to>
    <xdr:cxnSp macro="">
      <xdr:nvCxnSpPr>
        <xdr:cNvPr id="463" name="直線コネクタ 462"/>
        <xdr:cNvCxnSpPr/>
      </xdr:nvCxnSpPr>
      <xdr:spPr>
        <a:xfrm flipV="1">
          <a:off x="8750300" y="16608349"/>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69393</xdr:rowOff>
    </xdr:from>
    <xdr:to>
      <xdr:col>14</xdr:col>
      <xdr:colOff>79375</xdr:colOff>
      <xdr:row>96</xdr:row>
      <xdr:rowOff>170993</xdr:rowOff>
    </xdr:to>
    <xdr:sp macro="" textlink="">
      <xdr:nvSpPr>
        <xdr:cNvPr id="464" name="フローチャート : 判断 463"/>
        <xdr:cNvSpPr/>
      </xdr:nvSpPr>
      <xdr:spPr>
        <a:xfrm>
          <a:off x="95885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16070</xdr:rowOff>
    </xdr:from>
    <xdr:ext cx="534377" cy="259045"/>
    <xdr:sp macro="" textlink="">
      <xdr:nvSpPr>
        <xdr:cNvPr id="465" name="テキスト ボックス 464"/>
        <xdr:cNvSpPr txBox="1"/>
      </xdr:nvSpPr>
      <xdr:spPr>
        <a:xfrm>
          <a:off x="9372111" y="163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291</xdr:rowOff>
    </xdr:from>
    <xdr:to>
      <xdr:col>12</xdr:col>
      <xdr:colOff>511175</xdr:colOff>
      <xdr:row>97</xdr:row>
      <xdr:rowOff>110440</xdr:rowOff>
    </xdr:to>
    <xdr:cxnSp macro="">
      <xdr:nvCxnSpPr>
        <xdr:cNvPr id="466" name="直線コネクタ 465"/>
        <xdr:cNvCxnSpPr/>
      </xdr:nvCxnSpPr>
      <xdr:spPr>
        <a:xfrm flipV="1">
          <a:off x="7861300" y="16630941"/>
          <a:ext cx="889000" cy="1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7" name="フローチャート : 判断 466"/>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108920</xdr:rowOff>
    </xdr:from>
    <xdr:ext cx="534377" cy="259045"/>
    <xdr:sp macro="" textlink="">
      <xdr:nvSpPr>
        <xdr:cNvPr id="468" name="テキスト ボックス 467"/>
        <xdr:cNvSpPr txBox="1"/>
      </xdr:nvSpPr>
      <xdr:spPr>
        <a:xfrm>
          <a:off x="8483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110440</xdr:rowOff>
    </xdr:from>
    <xdr:to>
      <xdr:col>11</xdr:col>
      <xdr:colOff>307975</xdr:colOff>
      <xdr:row>97</xdr:row>
      <xdr:rowOff>160235</xdr:rowOff>
    </xdr:to>
    <xdr:cxnSp macro="">
      <xdr:nvCxnSpPr>
        <xdr:cNvPr id="469" name="直線コネクタ 468"/>
        <xdr:cNvCxnSpPr/>
      </xdr:nvCxnSpPr>
      <xdr:spPr>
        <a:xfrm flipV="1">
          <a:off x="6972300" y="16741090"/>
          <a:ext cx="8890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70" name="フローチャート : 判断 469"/>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106920</xdr:rowOff>
    </xdr:from>
    <xdr:ext cx="534377" cy="259045"/>
    <xdr:sp macro="" textlink="">
      <xdr:nvSpPr>
        <xdr:cNvPr id="471" name="テキスト ボックス 470"/>
        <xdr:cNvSpPr txBox="1"/>
      </xdr:nvSpPr>
      <xdr:spPr>
        <a:xfrm>
          <a:off x="7594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2" name="フローチャート : 判断 471"/>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31900</xdr:rowOff>
    </xdr:from>
    <xdr:ext cx="534377" cy="259045"/>
    <xdr:sp macro="" textlink="">
      <xdr:nvSpPr>
        <xdr:cNvPr id="473" name="テキスト ボックス 472"/>
        <xdr:cNvSpPr txBox="1"/>
      </xdr:nvSpPr>
      <xdr:spPr>
        <a:xfrm>
          <a:off x="6705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159765</xdr:rowOff>
    </xdr:from>
    <xdr:to>
      <xdr:col>15</xdr:col>
      <xdr:colOff>231775</xdr:colOff>
      <xdr:row>96</xdr:row>
      <xdr:rowOff>89915</xdr:rowOff>
    </xdr:to>
    <xdr:sp macro="" textlink="">
      <xdr:nvSpPr>
        <xdr:cNvPr id="479" name="円/楕円 478"/>
        <xdr:cNvSpPr/>
      </xdr:nvSpPr>
      <xdr:spPr>
        <a:xfrm>
          <a:off x="10426700" y="164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138192</xdr:rowOff>
    </xdr:from>
    <xdr:ext cx="534377" cy="259045"/>
    <xdr:sp macro="" textlink="">
      <xdr:nvSpPr>
        <xdr:cNvPr id="480" name="土木費該当値テキスト"/>
        <xdr:cNvSpPr txBox="1"/>
      </xdr:nvSpPr>
      <xdr:spPr>
        <a:xfrm>
          <a:off x="10528300" y="164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47,280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98349</xdr:rowOff>
    </xdr:from>
    <xdr:to>
      <xdr:col>14</xdr:col>
      <xdr:colOff>79375</xdr:colOff>
      <xdr:row>97</xdr:row>
      <xdr:rowOff>28499</xdr:rowOff>
    </xdr:to>
    <xdr:sp macro="" textlink="">
      <xdr:nvSpPr>
        <xdr:cNvPr id="481" name="円/楕円 480"/>
        <xdr:cNvSpPr/>
      </xdr:nvSpPr>
      <xdr:spPr>
        <a:xfrm>
          <a:off x="9588500" y="165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19626</xdr:rowOff>
    </xdr:from>
    <xdr:ext cx="534377" cy="259045"/>
    <xdr:sp macro="" textlink="">
      <xdr:nvSpPr>
        <xdr:cNvPr id="482" name="テキスト ボックス 481"/>
        <xdr:cNvSpPr txBox="1"/>
      </xdr:nvSpPr>
      <xdr:spPr>
        <a:xfrm>
          <a:off x="9372111" y="166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120941</xdr:rowOff>
    </xdr:from>
    <xdr:to>
      <xdr:col>12</xdr:col>
      <xdr:colOff>561975</xdr:colOff>
      <xdr:row>97</xdr:row>
      <xdr:rowOff>51091</xdr:rowOff>
    </xdr:to>
    <xdr:sp macro="" textlink="">
      <xdr:nvSpPr>
        <xdr:cNvPr id="483" name="円/楕円 482"/>
        <xdr:cNvSpPr/>
      </xdr:nvSpPr>
      <xdr:spPr>
        <a:xfrm>
          <a:off x="8699500" y="165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42218</xdr:rowOff>
    </xdr:from>
    <xdr:ext cx="534377" cy="259045"/>
    <xdr:sp macro="" textlink="">
      <xdr:nvSpPr>
        <xdr:cNvPr id="484" name="テキスト ボックス 483"/>
        <xdr:cNvSpPr txBox="1"/>
      </xdr:nvSpPr>
      <xdr:spPr>
        <a:xfrm>
          <a:off x="8483111" y="166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59640</xdr:rowOff>
    </xdr:from>
    <xdr:to>
      <xdr:col>11</xdr:col>
      <xdr:colOff>358775</xdr:colOff>
      <xdr:row>97</xdr:row>
      <xdr:rowOff>161240</xdr:rowOff>
    </xdr:to>
    <xdr:sp macro="" textlink="">
      <xdr:nvSpPr>
        <xdr:cNvPr id="485" name="円/楕円 484"/>
        <xdr:cNvSpPr/>
      </xdr:nvSpPr>
      <xdr:spPr>
        <a:xfrm>
          <a:off x="7810500" y="166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152367</xdr:rowOff>
    </xdr:from>
    <xdr:ext cx="534377" cy="259045"/>
    <xdr:sp macro="" textlink="">
      <xdr:nvSpPr>
        <xdr:cNvPr id="486" name="テキスト ボックス 485"/>
        <xdr:cNvSpPr txBox="1"/>
      </xdr:nvSpPr>
      <xdr:spPr>
        <a:xfrm>
          <a:off x="7594111" y="167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109435</xdr:rowOff>
    </xdr:from>
    <xdr:to>
      <xdr:col>10</xdr:col>
      <xdr:colOff>155575</xdr:colOff>
      <xdr:row>98</xdr:row>
      <xdr:rowOff>39585</xdr:rowOff>
    </xdr:to>
    <xdr:sp macro="" textlink="">
      <xdr:nvSpPr>
        <xdr:cNvPr id="487" name="円/楕円 486"/>
        <xdr:cNvSpPr/>
      </xdr:nvSpPr>
      <xdr:spPr>
        <a:xfrm>
          <a:off x="6921500" y="167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30712</xdr:rowOff>
    </xdr:from>
    <xdr:ext cx="534377" cy="259045"/>
    <xdr:sp macro="" textlink="">
      <xdr:nvSpPr>
        <xdr:cNvPr id="488" name="テキスト ボックス 487"/>
        <xdr:cNvSpPr txBox="1"/>
      </xdr:nvSpPr>
      <xdr:spPr>
        <a:xfrm>
          <a:off x="6705111"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3" name="直線コネクタ 512"/>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4"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5" name="直線コネクタ 514"/>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6"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7" name="直線コネクタ 516"/>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102286</xdr:rowOff>
    </xdr:from>
    <xdr:to>
      <xdr:col>23</xdr:col>
      <xdr:colOff>517525</xdr:colOff>
      <xdr:row>35</xdr:row>
      <xdr:rowOff>121793</xdr:rowOff>
    </xdr:to>
    <xdr:cxnSp macro="">
      <xdr:nvCxnSpPr>
        <xdr:cNvPr id="518" name="直線コネクタ 517"/>
        <xdr:cNvCxnSpPr/>
      </xdr:nvCxnSpPr>
      <xdr:spPr>
        <a:xfrm>
          <a:off x="15481300" y="5931586"/>
          <a:ext cx="838200" cy="19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10355</xdr:rowOff>
    </xdr:from>
    <xdr:ext cx="534377" cy="259045"/>
    <xdr:sp macro="" textlink="">
      <xdr:nvSpPr>
        <xdr:cNvPr id="519" name="消防費平均値テキスト"/>
        <xdr:cNvSpPr txBox="1"/>
      </xdr:nvSpPr>
      <xdr:spPr>
        <a:xfrm>
          <a:off x="16370300" y="5839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20" name="フローチャート : 判断 519"/>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37821</xdr:rowOff>
    </xdr:from>
    <xdr:to>
      <xdr:col>22</xdr:col>
      <xdr:colOff>365125</xdr:colOff>
      <xdr:row>34</xdr:row>
      <xdr:rowOff>102286</xdr:rowOff>
    </xdr:to>
    <xdr:cxnSp macro="">
      <xdr:nvCxnSpPr>
        <xdr:cNvPr id="521" name="直線コネクタ 520"/>
        <xdr:cNvCxnSpPr/>
      </xdr:nvCxnSpPr>
      <xdr:spPr>
        <a:xfrm>
          <a:off x="14592300" y="5867121"/>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37541</xdr:rowOff>
    </xdr:from>
    <xdr:to>
      <xdr:col>22</xdr:col>
      <xdr:colOff>415925</xdr:colOff>
      <xdr:row>36</xdr:row>
      <xdr:rowOff>139141</xdr:rowOff>
    </xdr:to>
    <xdr:sp macro="" textlink="">
      <xdr:nvSpPr>
        <xdr:cNvPr id="522" name="フローチャート : 判断 521"/>
        <xdr:cNvSpPr/>
      </xdr:nvSpPr>
      <xdr:spPr>
        <a:xfrm>
          <a:off x="15430500" y="620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130268</xdr:rowOff>
    </xdr:from>
    <xdr:ext cx="534377" cy="259045"/>
    <xdr:sp macro="" textlink="">
      <xdr:nvSpPr>
        <xdr:cNvPr id="523" name="テキスト ボックス 522"/>
        <xdr:cNvSpPr txBox="1"/>
      </xdr:nvSpPr>
      <xdr:spPr>
        <a:xfrm>
          <a:off x="15214111" y="63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37821</xdr:rowOff>
    </xdr:from>
    <xdr:to>
      <xdr:col>21</xdr:col>
      <xdr:colOff>161925</xdr:colOff>
      <xdr:row>35</xdr:row>
      <xdr:rowOff>20219</xdr:rowOff>
    </xdr:to>
    <xdr:cxnSp macro="">
      <xdr:nvCxnSpPr>
        <xdr:cNvPr id="524" name="直線コネクタ 523"/>
        <xdr:cNvCxnSpPr/>
      </xdr:nvCxnSpPr>
      <xdr:spPr>
        <a:xfrm flipV="1">
          <a:off x="13703300" y="5867121"/>
          <a:ext cx="8890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5" name="フローチャート : 判断 524"/>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19626</xdr:rowOff>
    </xdr:from>
    <xdr:ext cx="534377" cy="259045"/>
    <xdr:sp macro="" textlink="">
      <xdr:nvSpPr>
        <xdr:cNvPr id="526" name="テキスト ボックス 525"/>
        <xdr:cNvSpPr txBox="1"/>
      </xdr:nvSpPr>
      <xdr:spPr>
        <a:xfrm>
          <a:off x="14325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20219</xdr:rowOff>
    </xdr:from>
    <xdr:to>
      <xdr:col>19</xdr:col>
      <xdr:colOff>644525</xdr:colOff>
      <xdr:row>36</xdr:row>
      <xdr:rowOff>20600</xdr:rowOff>
    </xdr:to>
    <xdr:cxnSp macro="">
      <xdr:nvCxnSpPr>
        <xdr:cNvPr id="527" name="直線コネクタ 526"/>
        <xdr:cNvCxnSpPr/>
      </xdr:nvCxnSpPr>
      <xdr:spPr>
        <a:xfrm flipV="1">
          <a:off x="12814300" y="6020969"/>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28" name="フローチャート : 判断 527"/>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155338</xdr:rowOff>
    </xdr:from>
    <xdr:ext cx="534377" cy="259045"/>
    <xdr:sp macro="" textlink="">
      <xdr:nvSpPr>
        <xdr:cNvPr id="529" name="テキスト ボックス 528"/>
        <xdr:cNvSpPr txBox="1"/>
      </xdr:nvSpPr>
      <xdr:spPr>
        <a:xfrm>
          <a:off x="13436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30" name="フローチャート : 判断 529"/>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107332</xdr:rowOff>
    </xdr:from>
    <xdr:ext cx="534377" cy="259045"/>
    <xdr:sp macro="" textlink="">
      <xdr:nvSpPr>
        <xdr:cNvPr id="531" name="テキスト ボックス 530"/>
        <xdr:cNvSpPr txBox="1"/>
      </xdr:nvSpPr>
      <xdr:spPr>
        <a:xfrm>
          <a:off x="12547111" y="62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70993</xdr:rowOff>
    </xdr:from>
    <xdr:to>
      <xdr:col>23</xdr:col>
      <xdr:colOff>568325</xdr:colOff>
      <xdr:row>36</xdr:row>
      <xdr:rowOff>1143</xdr:rowOff>
    </xdr:to>
    <xdr:sp macro="" textlink="">
      <xdr:nvSpPr>
        <xdr:cNvPr id="537" name="円/楕円 536"/>
        <xdr:cNvSpPr/>
      </xdr:nvSpPr>
      <xdr:spPr>
        <a:xfrm>
          <a:off x="162687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49420</xdr:rowOff>
    </xdr:from>
    <xdr:ext cx="534377" cy="259045"/>
    <xdr:sp macro="" textlink="">
      <xdr:nvSpPr>
        <xdr:cNvPr id="538" name="消防費該当値テキスト"/>
        <xdr:cNvSpPr txBox="1"/>
      </xdr:nvSpPr>
      <xdr:spPr>
        <a:xfrm>
          <a:off x="16370300" y="605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51486</xdr:rowOff>
    </xdr:from>
    <xdr:to>
      <xdr:col>22</xdr:col>
      <xdr:colOff>415925</xdr:colOff>
      <xdr:row>34</xdr:row>
      <xdr:rowOff>153086</xdr:rowOff>
    </xdr:to>
    <xdr:sp macro="" textlink="">
      <xdr:nvSpPr>
        <xdr:cNvPr id="539" name="円/楕円 538"/>
        <xdr:cNvSpPr/>
      </xdr:nvSpPr>
      <xdr:spPr>
        <a:xfrm>
          <a:off x="15430500" y="58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169613</xdr:rowOff>
    </xdr:from>
    <xdr:ext cx="534377" cy="259045"/>
    <xdr:sp macro="" textlink="">
      <xdr:nvSpPr>
        <xdr:cNvPr id="540" name="テキスト ボックス 539"/>
        <xdr:cNvSpPr txBox="1"/>
      </xdr:nvSpPr>
      <xdr:spPr>
        <a:xfrm>
          <a:off x="15214111" y="565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158471</xdr:rowOff>
    </xdr:from>
    <xdr:to>
      <xdr:col>21</xdr:col>
      <xdr:colOff>212725</xdr:colOff>
      <xdr:row>34</xdr:row>
      <xdr:rowOff>88621</xdr:rowOff>
    </xdr:to>
    <xdr:sp macro="" textlink="">
      <xdr:nvSpPr>
        <xdr:cNvPr id="541" name="円/楕円 540"/>
        <xdr:cNvSpPr/>
      </xdr:nvSpPr>
      <xdr:spPr>
        <a:xfrm>
          <a:off x="14541500" y="58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105148</xdr:rowOff>
    </xdr:from>
    <xdr:ext cx="534377" cy="259045"/>
    <xdr:sp macro="" textlink="">
      <xdr:nvSpPr>
        <xdr:cNvPr id="542" name="テキスト ボックス 541"/>
        <xdr:cNvSpPr txBox="1"/>
      </xdr:nvSpPr>
      <xdr:spPr>
        <a:xfrm>
          <a:off x="14325111" y="559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140869</xdr:rowOff>
    </xdr:from>
    <xdr:to>
      <xdr:col>20</xdr:col>
      <xdr:colOff>9525</xdr:colOff>
      <xdr:row>35</xdr:row>
      <xdr:rowOff>71019</xdr:rowOff>
    </xdr:to>
    <xdr:sp macro="" textlink="">
      <xdr:nvSpPr>
        <xdr:cNvPr id="543" name="円/楕円 542"/>
        <xdr:cNvSpPr/>
      </xdr:nvSpPr>
      <xdr:spPr>
        <a:xfrm>
          <a:off x="13652500" y="59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87546</xdr:rowOff>
    </xdr:from>
    <xdr:ext cx="534377" cy="259045"/>
    <xdr:sp macro="" textlink="">
      <xdr:nvSpPr>
        <xdr:cNvPr id="544" name="テキスト ボックス 543"/>
        <xdr:cNvSpPr txBox="1"/>
      </xdr:nvSpPr>
      <xdr:spPr>
        <a:xfrm>
          <a:off x="13436111" y="574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141250</xdr:rowOff>
    </xdr:from>
    <xdr:to>
      <xdr:col>18</xdr:col>
      <xdr:colOff>492125</xdr:colOff>
      <xdr:row>36</xdr:row>
      <xdr:rowOff>71400</xdr:rowOff>
    </xdr:to>
    <xdr:sp macro="" textlink="">
      <xdr:nvSpPr>
        <xdr:cNvPr id="545" name="円/楕円 544"/>
        <xdr:cNvSpPr/>
      </xdr:nvSpPr>
      <xdr:spPr>
        <a:xfrm>
          <a:off x="12763500" y="61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87927</xdr:rowOff>
    </xdr:from>
    <xdr:ext cx="534377" cy="259045"/>
    <xdr:sp macro="" textlink="">
      <xdr:nvSpPr>
        <xdr:cNvPr id="546" name="テキスト ボックス 545"/>
        <xdr:cNvSpPr txBox="1"/>
      </xdr:nvSpPr>
      <xdr:spPr>
        <a:xfrm>
          <a:off x="12547111" y="59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49730</xdr:rowOff>
    </xdr:from>
    <xdr:to>
      <xdr:col>23</xdr:col>
      <xdr:colOff>516889</xdr:colOff>
      <xdr:row>58</xdr:row>
      <xdr:rowOff>93425</xdr:rowOff>
    </xdr:to>
    <xdr:cxnSp macro="">
      <xdr:nvCxnSpPr>
        <xdr:cNvPr id="573" name="直線コネクタ 572"/>
        <xdr:cNvCxnSpPr/>
      </xdr:nvCxnSpPr>
      <xdr:spPr>
        <a:xfrm flipV="1">
          <a:off x="16317595" y="8622230"/>
          <a:ext cx="1269" cy="141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97252</xdr:rowOff>
    </xdr:from>
    <xdr:ext cx="534377" cy="259045"/>
    <xdr:sp macro="" textlink="">
      <xdr:nvSpPr>
        <xdr:cNvPr id="574" name="教育費最小値テキスト"/>
        <xdr:cNvSpPr txBox="1"/>
      </xdr:nvSpPr>
      <xdr:spPr>
        <a:xfrm>
          <a:off x="16370300" y="100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93425</xdr:rowOff>
    </xdr:from>
    <xdr:to>
      <xdr:col>23</xdr:col>
      <xdr:colOff>606425</xdr:colOff>
      <xdr:row>58</xdr:row>
      <xdr:rowOff>93425</xdr:rowOff>
    </xdr:to>
    <xdr:cxnSp macro="">
      <xdr:nvCxnSpPr>
        <xdr:cNvPr id="575" name="直線コネクタ 574"/>
        <xdr:cNvCxnSpPr/>
      </xdr:nvCxnSpPr>
      <xdr:spPr>
        <a:xfrm>
          <a:off x="16230600" y="1003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167857</xdr:rowOff>
    </xdr:from>
    <xdr:ext cx="534377" cy="259045"/>
    <xdr:sp macro="" textlink="">
      <xdr:nvSpPr>
        <xdr:cNvPr id="576" name="教育費最大値テキスト"/>
        <xdr:cNvSpPr txBox="1"/>
      </xdr:nvSpPr>
      <xdr:spPr>
        <a:xfrm>
          <a:off x="16370300" y="83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50</xdr:row>
      <xdr:rowOff>49730</xdr:rowOff>
    </xdr:from>
    <xdr:to>
      <xdr:col>23</xdr:col>
      <xdr:colOff>606425</xdr:colOff>
      <xdr:row>50</xdr:row>
      <xdr:rowOff>49730</xdr:rowOff>
    </xdr:to>
    <xdr:cxnSp macro="">
      <xdr:nvCxnSpPr>
        <xdr:cNvPr id="577" name="直線コネクタ 576"/>
        <xdr:cNvCxnSpPr/>
      </xdr:nvCxnSpPr>
      <xdr:spPr>
        <a:xfrm>
          <a:off x="16230600" y="86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109133</xdr:rowOff>
    </xdr:from>
    <xdr:to>
      <xdr:col>23</xdr:col>
      <xdr:colOff>517525</xdr:colOff>
      <xdr:row>55</xdr:row>
      <xdr:rowOff>56261</xdr:rowOff>
    </xdr:to>
    <xdr:cxnSp macro="">
      <xdr:nvCxnSpPr>
        <xdr:cNvPr id="578" name="直線コネクタ 577"/>
        <xdr:cNvCxnSpPr/>
      </xdr:nvCxnSpPr>
      <xdr:spPr>
        <a:xfrm flipV="1">
          <a:off x="15481300" y="9367433"/>
          <a:ext cx="838200" cy="1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156583</xdr:rowOff>
    </xdr:from>
    <xdr:ext cx="534377" cy="259045"/>
    <xdr:sp macro="" textlink="">
      <xdr:nvSpPr>
        <xdr:cNvPr id="579" name="教育費平均値テキスト"/>
        <xdr:cNvSpPr txBox="1"/>
      </xdr:nvSpPr>
      <xdr:spPr>
        <a:xfrm>
          <a:off x="16370300" y="9071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133706</xdr:rowOff>
    </xdr:from>
    <xdr:to>
      <xdr:col>23</xdr:col>
      <xdr:colOff>568325</xdr:colOff>
      <xdr:row>54</xdr:row>
      <xdr:rowOff>63856</xdr:rowOff>
    </xdr:to>
    <xdr:sp macro="" textlink="">
      <xdr:nvSpPr>
        <xdr:cNvPr id="580" name="フローチャート : 判断 579"/>
        <xdr:cNvSpPr/>
      </xdr:nvSpPr>
      <xdr:spPr>
        <a:xfrm>
          <a:off x="162687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56261</xdr:rowOff>
    </xdr:from>
    <xdr:to>
      <xdr:col>22</xdr:col>
      <xdr:colOff>365125</xdr:colOff>
      <xdr:row>57</xdr:row>
      <xdr:rowOff>155147</xdr:rowOff>
    </xdr:to>
    <xdr:cxnSp macro="">
      <xdr:nvCxnSpPr>
        <xdr:cNvPr id="581" name="直線コネクタ 580"/>
        <xdr:cNvCxnSpPr/>
      </xdr:nvCxnSpPr>
      <xdr:spPr>
        <a:xfrm flipV="1">
          <a:off x="14592300" y="9486011"/>
          <a:ext cx="889000" cy="44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5657</xdr:rowOff>
    </xdr:from>
    <xdr:to>
      <xdr:col>22</xdr:col>
      <xdr:colOff>415925</xdr:colOff>
      <xdr:row>56</xdr:row>
      <xdr:rowOff>107257</xdr:rowOff>
    </xdr:to>
    <xdr:sp macro="" textlink="">
      <xdr:nvSpPr>
        <xdr:cNvPr id="582" name="フローチャート : 判断 581"/>
        <xdr:cNvSpPr/>
      </xdr:nvSpPr>
      <xdr:spPr>
        <a:xfrm>
          <a:off x="15430500" y="96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98384</xdr:rowOff>
    </xdr:from>
    <xdr:ext cx="534377" cy="259045"/>
    <xdr:sp macro="" textlink="">
      <xdr:nvSpPr>
        <xdr:cNvPr id="583" name="テキスト ボックス 582"/>
        <xdr:cNvSpPr txBox="1"/>
      </xdr:nvSpPr>
      <xdr:spPr>
        <a:xfrm>
          <a:off x="15214111" y="9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30919</xdr:rowOff>
    </xdr:from>
    <xdr:to>
      <xdr:col>21</xdr:col>
      <xdr:colOff>161925</xdr:colOff>
      <xdr:row>57</xdr:row>
      <xdr:rowOff>155147</xdr:rowOff>
    </xdr:to>
    <xdr:cxnSp macro="">
      <xdr:nvCxnSpPr>
        <xdr:cNvPr id="584" name="直線コネクタ 583"/>
        <xdr:cNvCxnSpPr/>
      </xdr:nvCxnSpPr>
      <xdr:spPr>
        <a:xfrm>
          <a:off x="13703300" y="9803569"/>
          <a:ext cx="889000" cy="1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142523</xdr:rowOff>
    </xdr:from>
    <xdr:to>
      <xdr:col>21</xdr:col>
      <xdr:colOff>212725</xdr:colOff>
      <xdr:row>55</xdr:row>
      <xdr:rowOff>72673</xdr:rowOff>
    </xdr:to>
    <xdr:sp macro="" textlink="">
      <xdr:nvSpPr>
        <xdr:cNvPr id="585" name="フローチャート : 判断 584"/>
        <xdr:cNvSpPr/>
      </xdr:nvSpPr>
      <xdr:spPr>
        <a:xfrm>
          <a:off x="14541500" y="940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89200</xdr:rowOff>
    </xdr:from>
    <xdr:ext cx="534377" cy="259045"/>
    <xdr:sp macro="" textlink="">
      <xdr:nvSpPr>
        <xdr:cNvPr id="586" name="テキスト ボックス 585"/>
        <xdr:cNvSpPr txBox="1"/>
      </xdr:nvSpPr>
      <xdr:spPr>
        <a:xfrm>
          <a:off x="14325111" y="91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138133</xdr:rowOff>
    </xdr:from>
    <xdr:to>
      <xdr:col>19</xdr:col>
      <xdr:colOff>644525</xdr:colOff>
      <xdr:row>57</xdr:row>
      <xdr:rowOff>30919</xdr:rowOff>
    </xdr:to>
    <xdr:cxnSp macro="">
      <xdr:nvCxnSpPr>
        <xdr:cNvPr id="587" name="直線コネクタ 586"/>
        <xdr:cNvCxnSpPr/>
      </xdr:nvCxnSpPr>
      <xdr:spPr>
        <a:xfrm>
          <a:off x="12814300" y="9396433"/>
          <a:ext cx="889000" cy="40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140009</xdr:rowOff>
    </xdr:from>
    <xdr:to>
      <xdr:col>20</xdr:col>
      <xdr:colOff>9525</xdr:colOff>
      <xdr:row>55</xdr:row>
      <xdr:rowOff>70159</xdr:rowOff>
    </xdr:to>
    <xdr:sp macro="" textlink="">
      <xdr:nvSpPr>
        <xdr:cNvPr id="588" name="フローチャート : 判断 587"/>
        <xdr:cNvSpPr/>
      </xdr:nvSpPr>
      <xdr:spPr>
        <a:xfrm>
          <a:off x="13652500" y="93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86686</xdr:rowOff>
    </xdr:from>
    <xdr:ext cx="534377" cy="259045"/>
    <xdr:sp macro="" textlink="">
      <xdr:nvSpPr>
        <xdr:cNvPr id="589" name="テキスト ボックス 588"/>
        <xdr:cNvSpPr txBox="1"/>
      </xdr:nvSpPr>
      <xdr:spPr>
        <a:xfrm>
          <a:off x="13436111" y="9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127501</xdr:rowOff>
    </xdr:from>
    <xdr:to>
      <xdr:col>18</xdr:col>
      <xdr:colOff>492125</xdr:colOff>
      <xdr:row>56</xdr:row>
      <xdr:rowOff>57651</xdr:rowOff>
    </xdr:to>
    <xdr:sp macro="" textlink="">
      <xdr:nvSpPr>
        <xdr:cNvPr id="590" name="フローチャート : 判断 589"/>
        <xdr:cNvSpPr/>
      </xdr:nvSpPr>
      <xdr:spPr>
        <a:xfrm>
          <a:off x="12763500" y="955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48778</xdr:rowOff>
    </xdr:from>
    <xdr:ext cx="534377" cy="259045"/>
    <xdr:sp macro="" textlink="">
      <xdr:nvSpPr>
        <xdr:cNvPr id="591" name="テキスト ボックス 590"/>
        <xdr:cNvSpPr txBox="1"/>
      </xdr:nvSpPr>
      <xdr:spPr>
        <a:xfrm>
          <a:off x="12547111" y="96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58333</xdr:rowOff>
    </xdr:from>
    <xdr:to>
      <xdr:col>23</xdr:col>
      <xdr:colOff>568325</xdr:colOff>
      <xdr:row>54</xdr:row>
      <xdr:rowOff>159933</xdr:rowOff>
    </xdr:to>
    <xdr:sp macro="" textlink="">
      <xdr:nvSpPr>
        <xdr:cNvPr id="597" name="円/楕円 596"/>
        <xdr:cNvSpPr/>
      </xdr:nvSpPr>
      <xdr:spPr>
        <a:xfrm>
          <a:off x="16268700" y="93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36760</xdr:rowOff>
    </xdr:from>
    <xdr:ext cx="534377" cy="259045"/>
    <xdr:sp macro="" textlink="">
      <xdr:nvSpPr>
        <xdr:cNvPr id="598" name="教育費該当値テキスト"/>
        <xdr:cNvSpPr txBox="1"/>
      </xdr:nvSpPr>
      <xdr:spPr>
        <a:xfrm>
          <a:off x="16370300" y="929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55,936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5461</xdr:rowOff>
    </xdr:from>
    <xdr:to>
      <xdr:col>22</xdr:col>
      <xdr:colOff>415925</xdr:colOff>
      <xdr:row>55</xdr:row>
      <xdr:rowOff>107061</xdr:rowOff>
    </xdr:to>
    <xdr:sp macro="" textlink="">
      <xdr:nvSpPr>
        <xdr:cNvPr id="599" name="円/楕円 598"/>
        <xdr:cNvSpPr/>
      </xdr:nvSpPr>
      <xdr:spPr>
        <a:xfrm>
          <a:off x="15430500" y="94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123588</xdr:rowOff>
    </xdr:from>
    <xdr:ext cx="534377" cy="259045"/>
    <xdr:sp macro="" textlink="">
      <xdr:nvSpPr>
        <xdr:cNvPr id="600" name="テキスト ボックス 599"/>
        <xdr:cNvSpPr txBox="1"/>
      </xdr:nvSpPr>
      <xdr:spPr>
        <a:xfrm>
          <a:off x="15214111" y="92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104347</xdr:rowOff>
    </xdr:from>
    <xdr:to>
      <xdr:col>21</xdr:col>
      <xdr:colOff>212725</xdr:colOff>
      <xdr:row>58</xdr:row>
      <xdr:rowOff>34497</xdr:rowOff>
    </xdr:to>
    <xdr:sp macro="" textlink="">
      <xdr:nvSpPr>
        <xdr:cNvPr id="601" name="円/楕円 600"/>
        <xdr:cNvSpPr/>
      </xdr:nvSpPr>
      <xdr:spPr>
        <a:xfrm>
          <a:off x="14541500" y="98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25624</xdr:rowOff>
    </xdr:from>
    <xdr:ext cx="534377" cy="259045"/>
    <xdr:sp macro="" textlink="">
      <xdr:nvSpPr>
        <xdr:cNvPr id="602" name="テキスト ボックス 601"/>
        <xdr:cNvSpPr txBox="1"/>
      </xdr:nvSpPr>
      <xdr:spPr>
        <a:xfrm>
          <a:off x="14325111" y="99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151569</xdr:rowOff>
    </xdr:from>
    <xdr:to>
      <xdr:col>20</xdr:col>
      <xdr:colOff>9525</xdr:colOff>
      <xdr:row>57</xdr:row>
      <xdr:rowOff>81719</xdr:rowOff>
    </xdr:to>
    <xdr:sp macro="" textlink="">
      <xdr:nvSpPr>
        <xdr:cNvPr id="603" name="円/楕円 602"/>
        <xdr:cNvSpPr/>
      </xdr:nvSpPr>
      <xdr:spPr>
        <a:xfrm>
          <a:off x="13652500" y="97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72846</xdr:rowOff>
    </xdr:from>
    <xdr:ext cx="534377" cy="259045"/>
    <xdr:sp macro="" textlink="">
      <xdr:nvSpPr>
        <xdr:cNvPr id="604" name="テキスト ボックス 603"/>
        <xdr:cNvSpPr txBox="1"/>
      </xdr:nvSpPr>
      <xdr:spPr>
        <a:xfrm>
          <a:off x="13436111" y="98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87333</xdr:rowOff>
    </xdr:from>
    <xdr:to>
      <xdr:col>18</xdr:col>
      <xdr:colOff>492125</xdr:colOff>
      <xdr:row>55</xdr:row>
      <xdr:rowOff>17483</xdr:rowOff>
    </xdr:to>
    <xdr:sp macro="" textlink="">
      <xdr:nvSpPr>
        <xdr:cNvPr id="605" name="円/楕円 604"/>
        <xdr:cNvSpPr/>
      </xdr:nvSpPr>
      <xdr:spPr>
        <a:xfrm>
          <a:off x="12763500" y="934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34010</xdr:rowOff>
    </xdr:from>
    <xdr:ext cx="534377" cy="259045"/>
    <xdr:sp macro="" textlink="">
      <xdr:nvSpPr>
        <xdr:cNvPr id="606" name="テキスト ボックス 605"/>
        <xdr:cNvSpPr txBox="1"/>
      </xdr:nvSpPr>
      <xdr:spPr>
        <a:xfrm>
          <a:off x="12547111" y="912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0" name="直線コネクタ 629"/>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3"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4" name="直線コネクタ 633"/>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69</xdr:row>
      <xdr:rowOff>156693</xdr:rowOff>
    </xdr:from>
    <xdr:to>
      <xdr:col>23</xdr:col>
      <xdr:colOff>517525</xdr:colOff>
      <xdr:row>73</xdr:row>
      <xdr:rowOff>59119</xdr:rowOff>
    </xdr:to>
    <xdr:cxnSp macro="">
      <xdr:nvCxnSpPr>
        <xdr:cNvPr id="635" name="直線コネクタ 634"/>
        <xdr:cNvCxnSpPr/>
      </xdr:nvCxnSpPr>
      <xdr:spPr>
        <a:xfrm flipV="1">
          <a:off x="15481300" y="11986743"/>
          <a:ext cx="838200" cy="58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110799</xdr:rowOff>
    </xdr:from>
    <xdr:ext cx="469744" cy="259045"/>
    <xdr:sp macro="" textlink="">
      <xdr:nvSpPr>
        <xdr:cNvPr id="636" name="災害復旧費平均値テキスト"/>
        <xdr:cNvSpPr txBox="1"/>
      </xdr:nvSpPr>
      <xdr:spPr>
        <a:xfrm>
          <a:off x="16370300" y="13140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7" name="フローチャート : 判断 636"/>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59119</xdr:rowOff>
    </xdr:from>
    <xdr:to>
      <xdr:col>22</xdr:col>
      <xdr:colOff>365125</xdr:colOff>
      <xdr:row>74</xdr:row>
      <xdr:rowOff>125070</xdr:rowOff>
    </xdr:to>
    <xdr:cxnSp macro="">
      <xdr:nvCxnSpPr>
        <xdr:cNvPr id="638" name="直線コネクタ 637"/>
        <xdr:cNvCxnSpPr/>
      </xdr:nvCxnSpPr>
      <xdr:spPr>
        <a:xfrm flipV="1">
          <a:off x="14592300" y="12574969"/>
          <a:ext cx="889000" cy="2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110122</xdr:rowOff>
    </xdr:from>
    <xdr:to>
      <xdr:col>22</xdr:col>
      <xdr:colOff>415925</xdr:colOff>
      <xdr:row>79</xdr:row>
      <xdr:rowOff>40272</xdr:rowOff>
    </xdr:to>
    <xdr:sp macro="" textlink="">
      <xdr:nvSpPr>
        <xdr:cNvPr id="639" name="フローチャート : 判断 638"/>
        <xdr:cNvSpPr/>
      </xdr:nvSpPr>
      <xdr:spPr>
        <a:xfrm>
          <a:off x="15430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31399</xdr:rowOff>
    </xdr:from>
    <xdr:ext cx="469744" cy="259045"/>
    <xdr:sp macro="" textlink="">
      <xdr:nvSpPr>
        <xdr:cNvPr id="640" name="テキスト ボックス 639"/>
        <xdr:cNvSpPr txBox="1"/>
      </xdr:nvSpPr>
      <xdr:spPr>
        <a:xfrm>
          <a:off x="15246427" y="135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164998</xdr:rowOff>
    </xdr:from>
    <xdr:to>
      <xdr:col>21</xdr:col>
      <xdr:colOff>161925</xdr:colOff>
      <xdr:row>74</xdr:row>
      <xdr:rowOff>125070</xdr:rowOff>
    </xdr:to>
    <xdr:cxnSp macro="">
      <xdr:nvCxnSpPr>
        <xdr:cNvPr id="641" name="直線コネクタ 640"/>
        <xdr:cNvCxnSpPr/>
      </xdr:nvCxnSpPr>
      <xdr:spPr>
        <a:xfrm>
          <a:off x="13703300" y="12509398"/>
          <a:ext cx="889000" cy="30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2" name="フローチャート : 判断 641"/>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94683</xdr:rowOff>
    </xdr:from>
    <xdr:ext cx="469744" cy="259045"/>
    <xdr:sp macro="" textlink="">
      <xdr:nvSpPr>
        <xdr:cNvPr id="643" name="テキスト ボックス 642"/>
        <xdr:cNvSpPr txBox="1"/>
      </xdr:nvSpPr>
      <xdr:spPr>
        <a:xfrm>
          <a:off x="14357427"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164998</xdr:rowOff>
    </xdr:from>
    <xdr:to>
      <xdr:col>19</xdr:col>
      <xdr:colOff>644525</xdr:colOff>
      <xdr:row>76</xdr:row>
      <xdr:rowOff>52718</xdr:rowOff>
    </xdr:to>
    <xdr:cxnSp macro="">
      <xdr:nvCxnSpPr>
        <xdr:cNvPr id="644" name="直線コネクタ 643"/>
        <xdr:cNvCxnSpPr/>
      </xdr:nvCxnSpPr>
      <xdr:spPr>
        <a:xfrm flipV="1">
          <a:off x="12814300" y="12509398"/>
          <a:ext cx="889000" cy="5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5" name="フローチャート : 判断 644"/>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122077</xdr:rowOff>
    </xdr:from>
    <xdr:ext cx="469744" cy="259045"/>
    <xdr:sp macro="" textlink="">
      <xdr:nvSpPr>
        <xdr:cNvPr id="646" name="テキスト ボックス 645"/>
        <xdr:cNvSpPr txBox="1"/>
      </xdr:nvSpPr>
      <xdr:spPr>
        <a:xfrm>
          <a:off x="13468427" y="133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7" name="フローチャート : 判断 646"/>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124401</xdr:rowOff>
    </xdr:from>
    <xdr:ext cx="469744" cy="259045"/>
    <xdr:sp macro="" textlink="">
      <xdr:nvSpPr>
        <xdr:cNvPr id="648" name="テキスト ボックス 647"/>
        <xdr:cNvSpPr txBox="1"/>
      </xdr:nvSpPr>
      <xdr:spPr>
        <a:xfrm>
          <a:off x="12579427"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69</xdr:row>
      <xdr:rowOff>105893</xdr:rowOff>
    </xdr:from>
    <xdr:to>
      <xdr:col>23</xdr:col>
      <xdr:colOff>568325</xdr:colOff>
      <xdr:row>70</xdr:row>
      <xdr:rowOff>36043</xdr:rowOff>
    </xdr:to>
    <xdr:sp macro="" textlink="">
      <xdr:nvSpPr>
        <xdr:cNvPr id="654" name="円/楕円 653"/>
        <xdr:cNvSpPr/>
      </xdr:nvSpPr>
      <xdr:spPr>
        <a:xfrm>
          <a:off x="16268700" y="119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58920</xdr:rowOff>
    </xdr:from>
    <xdr:ext cx="534377" cy="259045"/>
    <xdr:sp macro="" textlink="">
      <xdr:nvSpPr>
        <xdr:cNvPr id="655" name="災害復旧費該当値テキスト"/>
        <xdr:cNvSpPr txBox="1"/>
      </xdr:nvSpPr>
      <xdr:spPr>
        <a:xfrm>
          <a:off x="16370300" y="118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8319</xdr:rowOff>
    </xdr:from>
    <xdr:to>
      <xdr:col>22</xdr:col>
      <xdr:colOff>415925</xdr:colOff>
      <xdr:row>73</xdr:row>
      <xdr:rowOff>109919</xdr:rowOff>
    </xdr:to>
    <xdr:sp macro="" textlink="">
      <xdr:nvSpPr>
        <xdr:cNvPr id="656" name="円/楕円 655"/>
        <xdr:cNvSpPr/>
      </xdr:nvSpPr>
      <xdr:spPr>
        <a:xfrm>
          <a:off x="15430500" y="12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126446</xdr:rowOff>
    </xdr:from>
    <xdr:ext cx="534377" cy="259045"/>
    <xdr:sp macro="" textlink="">
      <xdr:nvSpPr>
        <xdr:cNvPr id="657" name="テキスト ボックス 656"/>
        <xdr:cNvSpPr txBox="1"/>
      </xdr:nvSpPr>
      <xdr:spPr>
        <a:xfrm>
          <a:off x="15214111" y="122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74270</xdr:rowOff>
    </xdr:from>
    <xdr:to>
      <xdr:col>21</xdr:col>
      <xdr:colOff>212725</xdr:colOff>
      <xdr:row>75</xdr:row>
      <xdr:rowOff>4420</xdr:rowOff>
    </xdr:to>
    <xdr:sp macro="" textlink="">
      <xdr:nvSpPr>
        <xdr:cNvPr id="658" name="円/楕円 657"/>
        <xdr:cNvSpPr/>
      </xdr:nvSpPr>
      <xdr:spPr>
        <a:xfrm>
          <a:off x="14541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20947</xdr:rowOff>
    </xdr:from>
    <xdr:ext cx="534377" cy="259045"/>
    <xdr:sp macro="" textlink="">
      <xdr:nvSpPr>
        <xdr:cNvPr id="659" name="テキスト ボックス 658"/>
        <xdr:cNvSpPr txBox="1"/>
      </xdr:nvSpPr>
      <xdr:spPr>
        <a:xfrm>
          <a:off x="14325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114198</xdr:rowOff>
    </xdr:from>
    <xdr:to>
      <xdr:col>20</xdr:col>
      <xdr:colOff>9525</xdr:colOff>
      <xdr:row>73</xdr:row>
      <xdr:rowOff>44348</xdr:rowOff>
    </xdr:to>
    <xdr:sp macro="" textlink="">
      <xdr:nvSpPr>
        <xdr:cNvPr id="660" name="円/楕円 659"/>
        <xdr:cNvSpPr/>
      </xdr:nvSpPr>
      <xdr:spPr>
        <a:xfrm>
          <a:off x="13652500" y="124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60875</xdr:rowOff>
    </xdr:from>
    <xdr:ext cx="534377" cy="259045"/>
    <xdr:sp macro="" textlink="">
      <xdr:nvSpPr>
        <xdr:cNvPr id="661" name="テキスト ボックス 660"/>
        <xdr:cNvSpPr txBox="1"/>
      </xdr:nvSpPr>
      <xdr:spPr>
        <a:xfrm>
          <a:off x="13436111" y="122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1918</xdr:rowOff>
    </xdr:from>
    <xdr:to>
      <xdr:col>18</xdr:col>
      <xdr:colOff>492125</xdr:colOff>
      <xdr:row>76</xdr:row>
      <xdr:rowOff>103518</xdr:rowOff>
    </xdr:to>
    <xdr:sp macro="" textlink="">
      <xdr:nvSpPr>
        <xdr:cNvPr id="662" name="円/楕円 661"/>
        <xdr:cNvSpPr/>
      </xdr:nvSpPr>
      <xdr:spPr>
        <a:xfrm>
          <a:off x="12763500" y="13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120045</xdr:rowOff>
    </xdr:from>
    <xdr:ext cx="534377" cy="259045"/>
    <xdr:sp macro="" textlink="">
      <xdr:nvSpPr>
        <xdr:cNvPr id="663" name="テキスト ボックス 662"/>
        <xdr:cNvSpPr txBox="1"/>
      </xdr:nvSpPr>
      <xdr:spPr>
        <a:xfrm>
          <a:off x="12547111" y="128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6" name="直線コネクタ 685"/>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7"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88" name="直線コネクタ 687"/>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89"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90" name="直線コネクタ 689"/>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119354</xdr:rowOff>
    </xdr:from>
    <xdr:to>
      <xdr:col>23</xdr:col>
      <xdr:colOff>517525</xdr:colOff>
      <xdr:row>95</xdr:row>
      <xdr:rowOff>129550</xdr:rowOff>
    </xdr:to>
    <xdr:cxnSp macro="">
      <xdr:nvCxnSpPr>
        <xdr:cNvPr id="691" name="直線コネクタ 690"/>
        <xdr:cNvCxnSpPr/>
      </xdr:nvCxnSpPr>
      <xdr:spPr>
        <a:xfrm>
          <a:off x="15481300" y="16235654"/>
          <a:ext cx="838200" cy="18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164447</xdr:rowOff>
    </xdr:from>
    <xdr:ext cx="534377" cy="259045"/>
    <xdr:sp macro="" textlink="">
      <xdr:nvSpPr>
        <xdr:cNvPr id="692" name="公債費平均値テキスト"/>
        <xdr:cNvSpPr txBox="1"/>
      </xdr:nvSpPr>
      <xdr:spPr>
        <a:xfrm>
          <a:off x="16370300" y="16109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3" name="フローチャート : 判断 692"/>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119354</xdr:rowOff>
    </xdr:from>
    <xdr:to>
      <xdr:col>22</xdr:col>
      <xdr:colOff>365125</xdr:colOff>
      <xdr:row>95</xdr:row>
      <xdr:rowOff>37288</xdr:rowOff>
    </xdr:to>
    <xdr:cxnSp macro="">
      <xdr:nvCxnSpPr>
        <xdr:cNvPr id="694" name="直線コネクタ 693"/>
        <xdr:cNvCxnSpPr/>
      </xdr:nvCxnSpPr>
      <xdr:spPr>
        <a:xfrm flipV="1">
          <a:off x="14592300" y="16235654"/>
          <a:ext cx="889000" cy="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94157</xdr:rowOff>
    </xdr:from>
    <xdr:to>
      <xdr:col>22</xdr:col>
      <xdr:colOff>415925</xdr:colOff>
      <xdr:row>96</xdr:row>
      <xdr:rowOff>24307</xdr:rowOff>
    </xdr:to>
    <xdr:sp macro="" textlink="">
      <xdr:nvSpPr>
        <xdr:cNvPr id="695" name="フローチャート : 判断 694"/>
        <xdr:cNvSpPr/>
      </xdr:nvSpPr>
      <xdr:spPr>
        <a:xfrm>
          <a:off x="15430500" y="1638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15434</xdr:rowOff>
    </xdr:from>
    <xdr:ext cx="534377" cy="259045"/>
    <xdr:sp macro="" textlink="">
      <xdr:nvSpPr>
        <xdr:cNvPr id="696" name="テキスト ボックス 695"/>
        <xdr:cNvSpPr txBox="1"/>
      </xdr:nvSpPr>
      <xdr:spPr>
        <a:xfrm>
          <a:off x="15214111" y="164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69565</xdr:rowOff>
    </xdr:from>
    <xdr:to>
      <xdr:col>21</xdr:col>
      <xdr:colOff>161925</xdr:colOff>
      <xdr:row>95</xdr:row>
      <xdr:rowOff>37288</xdr:rowOff>
    </xdr:to>
    <xdr:cxnSp macro="">
      <xdr:nvCxnSpPr>
        <xdr:cNvPr id="697" name="直線コネクタ 696"/>
        <xdr:cNvCxnSpPr/>
      </xdr:nvCxnSpPr>
      <xdr:spPr>
        <a:xfrm>
          <a:off x="13703300" y="16185865"/>
          <a:ext cx="889000" cy="1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698" name="フローチャート : 判断 697"/>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155500</xdr:rowOff>
    </xdr:from>
    <xdr:ext cx="534377" cy="259045"/>
    <xdr:sp macro="" textlink="">
      <xdr:nvSpPr>
        <xdr:cNvPr id="699" name="テキスト ボックス 698"/>
        <xdr:cNvSpPr txBox="1"/>
      </xdr:nvSpPr>
      <xdr:spPr>
        <a:xfrm>
          <a:off x="14325111" y="159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69565</xdr:rowOff>
    </xdr:from>
    <xdr:to>
      <xdr:col>19</xdr:col>
      <xdr:colOff>644525</xdr:colOff>
      <xdr:row>94</xdr:row>
      <xdr:rowOff>163840</xdr:rowOff>
    </xdr:to>
    <xdr:cxnSp macro="">
      <xdr:nvCxnSpPr>
        <xdr:cNvPr id="700" name="直線コネクタ 699"/>
        <xdr:cNvCxnSpPr/>
      </xdr:nvCxnSpPr>
      <xdr:spPr>
        <a:xfrm flipV="1">
          <a:off x="12814300" y="16185865"/>
          <a:ext cx="8890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701" name="フローチャート : 判断 700"/>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126240</xdr:rowOff>
    </xdr:from>
    <xdr:ext cx="534377" cy="259045"/>
    <xdr:sp macro="" textlink="">
      <xdr:nvSpPr>
        <xdr:cNvPr id="702" name="テキスト ボックス 701"/>
        <xdr:cNvSpPr txBox="1"/>
      </xdr:nvSpPr>
      <xdr:spPr>
        <a:xfrm>
          <a:off x="13436111" y="158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3" name="フローチャート : 判断 702"/>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97620</xdr:rowOff>
    </xdr:from>
    <xdr:ext cx="534377" cy="259045"/>
    <xdr:sp macro="" textlink="">
      <xdr:nvSpPr>
        <xdr:cNvPr id="704" name="テキスト ボックス 703"/>
        <xdr:cNvSpPr txBox="1"/>
      </xdr:nvSpPr>
      <xdr:spPr>
        <a:xfrm>
          <a:off x="12547111" y="158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78750</xdr:rowOff>
    </xdr:from>
    <xdr:to>
      <xdr:col>23</xdr:col>
      <xdr:colOff>568325</xdr:colOff>
      <xdr:row>96</xdr:row>
      <xdr:rowOff>8900</xdr:rowOff>
    </xdr:to>
    <xdr:sp macro="" textlink="">
      <xdr:nvSpPr>
        <xdr:cNvPr id="710" name="円/楕円 709"/>
        <xdr:cNvSpPr/>
      </xdr:nvSpPr>
      <xdr:spPr>
        <a:xfrm>
          <a:off x="16268700" y="163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57177</xdr:rowOff>
    </xdr:from>
    <xdr:ext cx="534377" cy="259045"/>
    <xdr:sp macro="" textlink="">
      <xdr:nvSpPr>
        <xdr:cNvPr id="711" name="公債費該当値テキスト"/>
        <xdr:cNvSpPr txBox="1"/>
      </xdr:nvSpPr>
      <xdr:spPr>
        <a:xfrm>
          <a:off x="16370300" y="163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68554</xdr:rowOff>
    </xdr:from>
    <xdr:to>
      <xdr:col>22</xdr:col>
      <xdr:colOff>415925</xdr:colOff>
      <xdr:row>94</xdr:row>
      <xdr:rowOff>170154</xdr:rowOff>
    </xdr:to>
    <xdr:sp macro="" textlink="">
      <xdr:nvSpPr>
        <xdr:cNvPr id="712" name="円/楕円 711"/>
        <xdr:cNvSpPr/>
      </xdr:nvSpPr>
      <xdr:spPr>
        <a:xfrm>
          <a:off x="15430500" y="161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15231</xdr:rowOff>
    </xdr:from>
    <xdr:ext cx="534377" cy="259045"/>
    <xdr:sp macro="" textlink="">
      <xdr:nvSpPr>
        <xdr:cNvPr id="713" name="テキスト ボックス 712"/>
        <xdr:cNvSpPr txBox="1"/>
      </xdr:nvSpPr>
      <xdr:spPr>
        <a:xfrm>
          <a:off x="15214111" y="159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157938</xdr:rowOff>
    </xdr:from>
    <xdr:to>
      <xdr:col>21</xdr:col>
      <xdr:colOff>212725</xdr:colOff>
      <xdr:row>95</xdr:row>
      <xdr:rowOff>88088</xdr:rowOff>
    </xdr:to>
    <xdr:sp macro="" textlink="">
      <xdr:nvSpPr>
        <xdr:cNvPr id="714" name="円/楕円 713"/>
        <xdr:cNvSpPr/>
      </xdr:nvSpPr>
      <xdr:spPr>
        <a:xfrm>
          <a:off x="14541500" y="162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79215</xdr:rowOff>
    </xdr:from>
    <xdr:ext cx="534377" cy="259045"/>
    <xdr:sp macro="" textlink="">
      <xdr:nvSpPr>
        <xdr:cNvPr id="715" name="テキスト ボックス 714"/>
        <xdr:cNvSpPr txBox="1"/>
      </xdr:nvSpPr>
      <xdr:spPr>
        <a:xfrm>
          <a:off x="14325111" y="163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18765</xdr:rowOff>
    </xdr:from>
    <xdr:to>
      <xdr:col>20</xdr:col>
      <xdr:colOff>9525</xdr:colOff>
      <xdr:row>94</xdr:row>
      <xdr:rowOff>120365</xdr:rowOff>
    </xdr:to>
    <xdr:sp macro="" textlink="">
      <xdr:nvSpPr>
        <xdr:cNvPr id="716" name="円/楕円 715"/>
        <xdr:cNvSpPr/>
      </xdr:nvSpPr>
      <xdr:spPr>
        <a:xfrm>
          <a:off x="13652500" y="161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111492</xdr:rowOff>
    </xdr:from>
    <xdr:ext cx="534377" cy="259045"/>
    <xdr:sp macro="" textlink="">
      <xdr:nvSpPr>
        <xdr:cNvPr id="717" name="テキスト ボックス 716"/>
        <xdr:cNvSpPr txBox="1"/>
      </xdr:nvSpPr>
      <xdr:spPr>
        <a:xfrm>
          <a:off x="13436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113040</xdr:rowOff>
    </xdr:from>
    <xdr:to>
      <xdr:col>18</xdr:col>
      <xdr:colOff>492125</xdr:colOff>
      <xdr:row>95</xdr:row>
      <xdr:rowOff>43190</xdr:rowOff>
    </xdr:to>
    <xdr:sp macro="" textlink="">
      <xdr:nvSpPr>
        <xdr:cNvPr id="718" name="円/楕円 717"/>
        <xdr:cNvSpPr/>
      </xdr:nvSpPr>
      <xdr:spPr>
        <a:xfrm>
          <a:off x="12763500" y="162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34317</xdr:rowOff>
    </xdr:from>
    <xdr:ext cx="534377" cy="259045"/>
    <xdr:sp macro="" textlink="">
      <xdr:nvSpPr>
        <xdr:cNvPr id="719" name="テキスト ボックス 718"/>
        <xdr:cNvSpPr txBox="1"/>
      </xdr:nvSpPr>
      <xdr:spPr>
        <a:xfrm>
          <a:off x="12547111" y="163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112268</xdr:rowOff>
    </xdr:from>
    <xdr:to>
      <xdr:col>32</xdr:col>
      <xdr:colOff>186689</xdr:colOff>
      <xdr:row>38</xdr:row>
      <xdr:rowOff>139700</xdr:rowOff>
    </xdr:to>
    <xdr:cxnSp macro="">
      <xdr:nvCxnSpPr>
        <xdr:cNvPr id="741" name="直線コネクタ 740"/>
        <xdr:cNvCxnSpPr/>
      </xdr:nvCxnSpPr>
      <xdr:spPr>
        <a:xfrm flipV="1">
          <a:off x="22159595" y="5255768"/>
          <a:ext cx="1269"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58945</xdr:rowOff>
    </xdr:from>
    <xdr:ext cx="378565" cy="259045"/>
    <xdr:sp macro="" textlink="">
      <xdr:nvSpPr>
        <xdr:cNvPr id="744" name="諸支出金最大値テキスト"/>
        <xdr:cNvSpPr txBox="1"/>
      </xdr:nvSpPr>
      <xdr:spPr>
        <a:xfrm>
          <a:off x="22212300" y="503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30</xdr:row>
      <xdr:rowOff>112268</xdr:rowOff>
    </xdr:from>
    <xdr:to>
      <xdr:col>32</xdr:col>
      <xdr:colOff>276225</xdr:colOff>
      <xdr:row>30</xdr:row>
      <xdr:rowOff>112268</xdr:rowOff>
    </xdr:to>
    <xdr:cxnSp macro="">
      <xdr:nvCxnSpPr>
        <xdr:cNvPr id="745" name="直線コネクタ 744"/>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141495</xdr:rowOff>
    </xdr:from>
    <xdr:ext cx="313932" cy="259045"/>
    <xdr:sp macro="" textlink="">
      <xdr:nvSpPr>
        <xdr:cNvPr id="747"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48" name="フローチャート : 判断 747"/>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32</xdr:row>
      <xdr:rowOff>79756</xdr:rowOff>
    </xdr:from>
    <xdr:to>
      <xdr:col>31</xdr:col>
      <xdr:colOff>85725</xdr:colOff>
      <xdr:row>33</xdr:row>
      <xdr:rowOff>9906</xdr:rowOff>
    </xdr:to>
    <xdr:sp macro="" textlink="">
      <xdr:nvSpPr>
        <xdr:cNvPr id="750" name="フローチャート : 判断 749"/>
        <xdr:cNvSpPr/>
      </xdr:nvSpPr>
      <xdr:spPr>
        <a:xfrm>
          <a:off x="21272500" y="55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31</xdr:row>
      <xdr:rowOff>26433</xdr:rowOff>
    </xdr:from>
    <xdr:ext cx="378565" cy="259045"/>
    <xdr:sp macro="" textlink="">
      <xdr:nvSpPr>
        <xdr:cNvPr id="751" name="テキスト ボックス 750"/>
        <xdr:cNvSpPr txBox="1"/>
      </xdr:nvSpPr>
      <xdr:spPr>
        <a:xfrm>
          <a:off x="21134017" y="534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53" name="フローチャート : 判断 752"/>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69867</xdr:rowOff>
    </xdr:from>
    <xdr:ext cx="313932" cy="259045"/>
    <xdr:sp macro="" textlink="">
      <xdr:nvSpPr>
        <xdr:cNvPr id="754" name="テキスト ボックス 753"/>
        <xdr:cNvSpPr txBox="1"/>
      </xdr:nvSpPr>
      <xdr:spPr>
        <a:xfrm>
          <a:off x="2027733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756" name="フローチャート : 判断 755"/>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12717</xdr:rowOff>
    </xdr:from>
    <xdr:ext cx="313932" cy="259045"/>
    <xdr:sp macro="" textlink="">
      <xdr:nvSpPr>
        <xdr:cNvPr id="757" name="テキスト ボックス 756"/>
        <xdr:cNvSpPr txBox="1"/>
      </xdr:nvSpPr>
      <xdr:spPr>
        <a:xfrm>
          <a:off x="19388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8" name="フローチャート : 判断 75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1287</xdr:rowOff>
    </xdr:from>
    <xdr:ext cx="313932" cy="259045"/>
    <xdr:sp macro="" textlink="">
      <xdr:nvSpPr>
        <xdr:cNvPr id="759" name="テキスト ボックス 758"/>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当市の歳出で大きな部分を占めているのは、民生費、教育費、土木費となっている。（以下、平成２７年度は水害による臨時的な支出とし、例外と考える）</a:t>
          </a:r>
          <a:endParaRPr kumimoji="1" lang="en-US" altLang="ja-JP" sz="1300">
            <a:latin typeface="ＭＳ Ｐゴシック"/>
          </a:endParaRPr>
        </a:p>
        <a:p>
          <a:r>
            <a:rPr kumimoji="1" lang="ja-JP" altLang="en-US" sz="1300">
              <a:latin typeface="ＭＳ Ｐゴシック"/>
            </a:rPr>
            <a:t>　民生費</a:t>
          </a:r>
          <a:r>
            <a:rPr kumimoji="1" lang="en-US" altLang="ja-JP" sz="1300">
              <a:latin typeface="ＭＳ Ｐゴシック"/>
            </a:rPr>
            <a:t>…</a:t>
          </a:r>
          <a:r>
            <a:rPr kumimoji="1" lang="ja-JP" altLang="en-US" sz="1300">
              <a:latin typeface="ＭＳ Ｐゴシック"/>
            </a:rPr>
            <a:t>類似団体は下回っているものの、障がい者自立支援給付費をはじめとした扶助費の増加等で年々増加している。</a:t>
          </a:r>
          <a:endParaRPr kumimoji="1" lang="en-US" altLang="ja-JP" sz="1300">
            <a:latin typeface="ＭＳ Ｐゴシック"/>
          </a:endParaRPr>
        </a:p>
        <a:p>
          <a:r>
            <a:rPr kumimoji="1" lang="ja-JP" altLang="en-US" sz="1300">
              <a:latin typeface="ＭＳ Ｐゴシック"/>
            </a:rPr>
            <a:t>　土木費</a:t>
          </a:r>
          <a:r>
            <a:rPr kumimoji="1" lang="en-US" altLang="ja-JP" sz="1300">
              <a:latin typeface="ＭＳ Ｐゴシック"/>
            </a:rPr>
            <a:t>…</a:t>
          </a:r>
          <a:r>
            <a:rPr kumimoji="1" lang="ja-JP" altLang="en-US" sz="1300">
              <a:latin typeface="ＭＳ Ｐゴシック"/>
            </a:rPr>
            <a:t>類似団体は下回っているものの、西幹線整備事業、圏央道常総インターチェンジ周辺開発などで年々増加している。</a:t>
          </a:r>
        </a:p>
        <a:p>
          <a:r>
            <a:rPr kumimoji="1" lang="ja-JP" altLang="en-US" sz="1300">
              <a:latin typeface="ＭＳ Ｐゴシック"/>
            </a:rPr>
            <a:t>　教育費</a:t>
          </a:r>
          <a:r>
            <a:rPr kumimoji="1" lang="en-US" altLang="ja-JP" sz="1300">
              <a:latin typeface="ＭＳ Ｐゴシック"/>
            </a:rPr>
            <a:t>…</a:t>
          </a:r>
          <a:r>
            <a:rPr kumimoji="1" lang="ja-JP" altLang="en-US" sz="1300">
              <a:latin typeface="ＭＳ Ｐゴシック"/>
            </a:rPr>
            <a:t>年度ごとに事業量は増減しているが、建替事業、耐震補強事業、空調整備事業といった事業を実施しながら推移してきた。今後は長寿命化対策（大規模改修）事業にシフトしていく。</a:t>
          </a:r>
          <a:endParaRPr kumimoji="1" lang="en-US" altLang="ja-JP" sz="1300">
            <a:latin typeface="ＭＳ Ｐゴシック"/>
          </a:endParaRPr>
        </a:p>
        <a:p>
          <a:r>
            <a:rPr kumimoji="1" lang="ja-JP" altLang="en-US" sz="1300">
              <a:latin typeface="ＭＳ Ｐゴシック"/>
            </a:rPr>
            <a:t>　また、災害復旧費が平成２８年度に大きく増加しているのは、平成２７年度に発生した水害による本格的な復旧工事を、平成２８年度に繰越をして実施したためである。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平成２８年度の実質収支をみると平成２７年度に発生した水害の影響から回復したようにみえるが、これは水害時の保険金収入が入ってきた影響によるものである。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今後は事務事業の見直しや適正な人員配置・業務の民間委託を進めることで人件費の削減等を進めていき、健全な財政運営に努めながら、再度基金の積立を行っていく。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全ての会計において実質赤字は発生していないため、連結実質赤字も発生していない。引き続き各特別会計においては、独立採算の原則を徹底し、健全な財政運営に努めていく。</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平成２８年度の数値をみると平成２７年度に発生した水害の影響から回復してきたようにみえるが、これは水害による保険金収入によるものであり、現状、再度基金を積立るまでには至っていない。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水道事業会計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経営戦略に基づき、健全な運営を行うよう努める。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国民健康保険特別会計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適正な税の設定及び徴収率の向上に努める。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介護保険特別会計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適正な保険料の設定及び徴収率の向上に努める。また、介護予防事業を充実させ、療養給付費の抑制を図っていく。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公共下水道事業特別会計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経営戦略に基づき、健全な運営を行うよう努める。また、施設の老朽化対策が今後の課題となっている。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農業集落排水事業特別会計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経営戦略に基づき、健全な運営を行うよう努める。また、施設の老朽化対策が今後の課題となっている。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後期高齢者医療特別会計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徴収率の向上に努める。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大生郷特定公共下水道事業特別会計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経営戦略に基づき、健全な運営を行うよう努める。また、施設の老朽化対策が今後の課題となっている。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29344846</v>
      </c>
      <c r="BO4" s="381"/>
      <c r="BP4" s="381"/>
      <c r="BQ4" s="381"/>
      <c r="BR4" s="381"/>
      <c r="BS4" s="381"/>
      <c r="BT4" s="381"/>
      <c r="BU4" s="382"/>
      <c r="BV4" s="380">
        <v>34105703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6.8</v>
      </c>
      <c r="CU4" s="387"/>
      <c r="CV4" s="387"/>
      <c r="CW4" s="387"/>
      <c r="CX4" s="387"/>
      <c r="CY4" s="387"/>
      <c r="CZ4" s="387"/>
      <c r="DA4" s="388"/>
      <c r="DB4" s="386">
        <v>1.7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28075518</v>
      </c>
      <c r="BO5" s="418"/>
      <c r="BP5" s="418"/>
      <c r="BQ5" s="418"/>
      <c r="BR5" s="418"/>
      <c r="BS5" s="418"/>
      <c r="BT5" s="418"/>
      <c r="BU5" s="419"/>
      <c r="BV5" s="417">
        <v>31112295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89.8</v>
      </c>
      <c r="CU5" s="415"/>
      <c r="CV5" s="415"/>
      <c r="CW5" s="415"/>
      <c r="CX5" s="415"/>
      <c r="CY5" s="415"/>
      <c r="CZ5" s="415"/>
      <c r="DA5" s="416"/>
      <c r="DB5" s="414">
        <v>85.2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1269328</v>
      </c>
      <c r="BO6" s="418"/>
      <c r="BP6" s="418"/>
      <c r="BQ6" s="418"/>
      <c r="BR6" s="418"/>
      <c r="BS6" s="418"/>
      <c r="BT6" s="418"/>
      <c r="BU6" s="419"/>
      <c r="BV6" s="417">
        <v>2993408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97.7</v>
      </c>
      <c r="CU6" s="455"/>
      <c r="CV6" s="455"/>
      <c r="CW6" s="455"/>
      <c r="CX6" s="455"/>
      <c r="CY6" s="455"/>
      <c r="CZ6" s="455"/>
      <c r="DA6" s="456"/>
      <c r="DB6" s="454">
        <v>92.6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243130</v>
      </c>
      <c r="BO7" s="418"/>
      <c r="BP7" s="418"/>
      <c r="BQ7" s="418"/>
      <c r="BR7" s="418"/>
      <c r="BS7" s="418"/>
      <c r="BT7" s="418"/>
      <c r="BU7" s="419"/>
      <c r="BV7" s="417">
        <v>2732137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15080698</v>
      </c>
      <c r="CU7" s="418"/>
      <c r="CV7" s="418"/>
      <c r="CW7" s="418"/>
      <c r="CX7" s="418"/>
      <c r="CY7" s="418"/>
      <c r="CZ7" s="418"/>
      <c r="DA7" s="419"/>
      <c r="DB7" s="417">
        <v>15334048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1026198</v>
      </c>
      <c r="BO8" s="418"/>
      <c r="BP8" s="418"/>
      <c r="BQ8" s="418"/>
      <c r="BR8" s="418"/>
      <c r="BS8" s="418"/>
      <c r="BT8" s="418"/>
      <c r="BU8" s="419"/>
      <c r="BV8" s="417">
        <v>261271</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0.73</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61483</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764927</v>
      </c>
      <c r="BO9" s="418"/>
      <c r="BP9" s="418"/>
      <c r="BQ9" s="418"/>
      <c r="BR9" s="418"/>
      <c r="BS9" s="418"/>
      <c r="BT9" s="418"/>
      <c r="BU9" s="419"/>
      <c r="BV9" s="417">
        <v>-439297</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14.4</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65320</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308</v>
      </c>
      <c r="BO10" s="418"/>
      <c r="BP10" s="418"/>
      <c r="BQ10" s="418"/>
      <c r="BR10" s="418"/>
      <c r="BS10" s="418"/>
      <c r="BT10" s="418"/>
      <c r="BU10" s="419"/>
      <c r="BV10" s="417">
        <v>961</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64185</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v>1100000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59839</v>
      </c>
      <c r="S13" s="499"/>
      <c r="T13" s="499"/>
      <c r="U13" s="499"/>
      <c r="V13" s="500"/>
      <c r="W13" s="433" t="s">
        <v>122</v>
      </c>
      <c r="X13" s="434"/>
      <c r="Y13" s="434"/>
      <c r="Z13" s="434"/>
      <c r="AA13" s="434"/>
      <c r="AB13" s="424"/>
      <c r="AC13" s="468">
        <v>1608</v>
      </c>
      <c r="AD13" s="469"/>
      <c r="AE13" s="469"/>
      <c r="AF13" s="469"/>
      <c r="AG13" s="508"/>
      <c r="AH13" s="468">
        <v>1908</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765235</v>
      </c>
      <c r="BO13" s="418"/>
      <c r="BP13" s="418"/>
      <c r="BQ13" s="418"/>
      <c r="BR13" s="418"/>
      <c r="BS13" s="418"/>
      <c r="BT13" s="418"/>
      <c r="BU13" s="419"/>
      <c r="BV13" s="417">
        <v>-1538336</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9.9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64462</v>
      </c>
      <c r="S14" s="499"/>
      <c r="T14" s="499"/>
      <c r="U14" s="499"/>
      <c r="V14" s="500"/>
      <c r="W14" s="407"/>
      <c r="X14" s="408"/>
      <c r="Y14" s="408"/>
      <c r="Z14" s="408"/>
      <c r="AA14" s="408"/>
      <c r="AB14" s="397"/>
      <c r="AC14" s="501">
        <v>5.8</v>
      </c>
      <c r="AD14" s="502"/>
      <c r="AE14" s="502"/>
      <c r="AF14" s="502"/>
      <c r="AG14" s="503"/>
      <c r="AH14" s="501">
        <v>6.1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92.9</v>
      </c>
      <c r="CU14" s="513"/>
      <c r="CV14" s="513"/>
      <c r="CW14" s="513"/>
      <c r="CX14" s="513"/>
      <c r="CY14" s="513"/>
      <c r="CZ14" s="513"/>
      <c r="DA14" s="514"/>
      <c r="DB14" s="512">
        <v>91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60540</v>
      </c>
      <c r="S15" s="499"/>
      <c r="T15" s="499"/>
      <c r="U15" s="499"/>
      <c r="V15" s="500"/>
      <c r="W15" s="433" t="s">
        <v>129</v>
      </c>
      <c r="X15" s="434"/>
      <c r="Y15" s="434"/>
      <c r="Z15" s="434"/>
      <c r="AA15" s="434"/>
      <c r="AB15" s="424"/>
      <c r="AC15" s="468">
        <v>10396</v>
      </c>
      <c r="AD15" s="469"/>
      <c r="AE15" s="469"/>
      <c r="AF15" s="469"/>
      <c r="AG15" s="508"/>
      <c r="AH15" s="468">
        <v>12319</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8481602</v>
      </c>
      <c r="BO15" s="381"/>
      <c r="BP15" s="381"/>
      <c r="BQ15" s="381"/>
      <c r="BR15" s="381"/>
      <c r="BS15" s="381"/>
      <c r="BT15" s="381"/>
      <c r="BU15" s="382"/>
      <c r="BV15" s="380">
        <v>8129685</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37.4</v>
      </c>
      <c r="AD16" s="502"/>
      <c r="AE16" s="502"/>
      <c r="AF16" s="502"/>
      <c r="AG16" s="503"/>
      <c r="AH16" s="501">
        <v>39.1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11441082</v>
      </c>
      <c r="BO16" s="418"/>
      <c r="BP16" s="418"/>
      <c r="BQ16" s="418"/>
      <c r="BR16" s="418"/>
      <c r="BS16" s="418"/>
      <c r="BT16" s="418"/>
      <c r="BU16" s="419"/>
      <c r="BV16" s="417">
        <v>11302000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15792</v>
      </c>
      <c r="AD17" s="469"/>
      <c r="AE17" s="469"/>
      <c r="AF17" s="469"/>
      <c r="AG17" s="508"/>
      <c r="AH17" s="468">
        <v>17249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10820965</v>
      </c>
      <c r="BO17" s="418"/>
      <c r="BP17" s="418"/>
      <c r="BQ17" s="418"/>
      <c r="BR17" s="418"/>
      <c r="BS17" s="418"/>
      <c r="BT17" s="418"/>
      <c r="BU17" s="419"/>
      <c r="BV17" s="417">
        <v>10350599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123.64</v>
      </c>
      <c r="M18" s="530"/>
      <c r="N18" s="530"/>
      <c r="O18" s="530"/>
      <c r="P18" s="530"/>
      <c r="Q18" s="530"/>
      <c r="R18" s="531"/>
      <c r="S18" s="531"/>
      <c r="T18" s="531"/>
      <c r="U18" s="531"/>
      <c r="V18" s="532"/>
      <c r="W18" s="435"/>
      <c r="X18" s="436"/>
      <c r="Y18" s="436"/>
      <c r="Z18" s="436"/>
      <c r="AA18" s="436"/>
      <c r="AB18" s="427"/>
      <c r="AC18" s="533">
        <v>56.8</v>
      </c>
      <c r="AD18" s="534"/>
      <c r="AE18" s="534"/>
      <c r="AF18" s="534"/>
      <c r="AG18" s="535"/>
      <c r="AH18" s="533">
        <v>54.8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13266118</v>
      </c>
      <c r="BO18" s="418"/>
      <c r="BP18" s="418"/>
      <c r="BQ18" s="418"/>
      <c r="BR18" s="418"/>
      <c r="BS18" s="418"/>
      <c r="BT18" s="418"/>
      <c r="BU18" s="419"/>
      <c r="BV18" s="417">
        <v>13559627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497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17401512</v>
      </c>
      <c r="BO19" s="418"/>
      <c r="BP19" s="418"/>
      <c r="BQ19" s="418"/>
      <c r="BR19" s="418"/>
      <c r="BS19" s="418"/>
      <c r="BT19" s="418"/>
      <c r="BU19" s="419"/>
      <c r="BV19" s="417">
        <v>21221715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20600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32449101</v>
      </c>
      <c r="BO23" s="418"/>
      <c r="BP23" s="418"/>
      <c r="BQ23" s="418"/>
      <c r="BR23" s="418"/>
      <c r="BS23" s="418"/>
      <c r="BT23" s="418"/>
      <c r="BU23" s="419"/>
      <c r="BV23" s="417">
        <v>30993812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7830</v>
      </c>
      <c r="R24" s="469"/>
      <c r="S24" s="469"/>
      <c r="T24" s="469"/>
      <c r="U24" s="469"/>
      <c r="V24" s="508"/>
      <c r="W24" s="563"/>
      <c r="X24" s="551"/>
      <c r="Y24" s="552"/>
      <c r="Z24" s="467" t="s">
        <v>153</v>
      </c>
      <c r="AA24" s="447"/>
      <c r="AB24" s="447"/>
      <c r="AC24" s="447"/>
      <c r="AD24" s="447"/>
      <c r="AE24" s="447"/>
      <c r="AF24" s="447"/>
      <c r="AG24" s="448"/>
      <c r="AH24" s="468">
        <v>450</v>
      </c>
      <c r="AI24" s="469"/>
      <c r="AJ24" s="469"/>
      <c r="AK24" s="469"/>
      <c r="AL24" s="508"/>
      <c r="AM24" s="468">
        <v>1312200</v>
      </c>
      <c r="AN24" s="469"/>
      <c r="AO24" s="469"/>
      <c r="AP24" s="469"/>
      <c r="AQ24" s="469"/>
      <c r="AR24" s="508"/>
      <c r="AS24" s="468">
        <v>2916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25282141</v>
      </c>
      <c r="BO24" s="418"/>
      <c r="BP24" s="418"/>
      <c r="BQ24" s="418"/>
      <c r="BR24" s="418"/>
      <c r="BS24" s="418"/>
      <c r="BT24" s="418"/>
      <c r="BU24" s="419"/>
      <c r="BV24" s="417">
        <v>24705261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6480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1309318</v>
      </c>
      <c r="BO25" s="381"/>
      <c r="BP25" s="381"/>
      <c r="BQ25" s="381"/>
      <c r="BR25" s="381"/>
      <c r="BS25" s="381"/>
      <c r="BT25" s="381"/>
      <c r="BU25" s="382"/>
      <c r="BV25" s="380">
        <v>1349428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5940</v>
      </c>
      <c r="R26" s="469"/>
      <c r="S26" s="469"/>
      <c r="T26" s="469"/>
      <c r="U26" s="469"/>
      <c r="V26" s="508"/>
      <c r="W26" s="563"/>
      <c r="X26" s="551"/>
      <c r="Y26" s="552"/>
      <c r="Z26" s="467" t="s">
        <v>159</v>
      </c>
      <c r="AA26" s="573"/>
      <c r="AB26" s="573"/>
      <c r="AC26" s="573"/>
      <c r="AD26" s="573"/>
      <c r="AE26" s="573"/>
      <c r="AF26" s="573"/>
      <c r="AG26" s="574"/>
      <c r="AH26" s="468">
        <v>5</v>
      </c>
      <c r="AI26" s="469"/>
      <c r="AJ26" s="469"/>
      <c r="AK26" s="469"/>
      <c r="AL26" s="508"/>
      <c r="AM26" s="468">
        <v>14215</v>
      </c>
      <c r="AN26" s="469"/>
      <c r="AO26" s="469"/>
      <c r="AP26" s="469"/>
      <c r="AQ26" s="469"/>
      <c r="AR26" s="508"/>
      <c r="AS26" s="468">
        <v>2843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4600</v>
      </c>
      <c r="R27" s="469"/>
      <c r="S27" s="469"/>
      <c r="T27" s="469"/>
      <c r="U27" s="469"/>
      <c r="V27" s="508"/>
      <c r="W27" s="563"/>
      <c r="X27" s="551"/>
      <c r="Y27" s="552"/>
      <c r="Z27" s="467" t="s">
        <v>162</v>
      </c>
      <c r="AA27" s="447"/>
      <c r="AB27" s="447"/>
      <c r="AC27" s="447"/>
      <c r="AD27" s="447"/>
      <c r="AE27" s="447"/>
      <c r="AF27" s="447"/>
      <c r="AG27" s="448"/>
      <c r="AH27" s="468">
        <v>29</v>
      </c>
      <c r="AI27" s="469"/>
      <c r="AJ27" s="469"/>
      <c r="AK27" s="469"/>
      <c r="AL27" s="508"/>
      <c r="AM27" s="468">
        <v>80678</v>
      </c>
      <c r="AN27" s="469"/>
      <c r="AO27" s="469"/>
      <c r="AP27" s="469"/>
      <c r="AQ27" s="469"/>
      <c r="AR27" s="508"/>
      <c r="AS27" s="468">
        <v>2782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687242</v>
      </c>
      <c r="BO27" s="587"/>
      <c r="BP27" s="587"/>
      <c r="BQ27" s="587"/>
      <c r="BR27" s="587"/>
      <c r="BS27" s="587"/>
      <c r="BT27" s="587"/>
      <c r="BU27" s="588"/>
      <c r="BV27" s="586">
        <v>687242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4250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2431695</v>
      </c>
      <c r="BO28" s="381"/>
      <c r="BP28" s="381"/>
      <c r="BQ28" s="381"/>
      <c r="BR28" s="381"/>
      <c r="BS28" s="381"/>
      <c r="BT28" s="381"/>
      <c r="BU28" s="382"/>
      <c r="BV28" s="380">
        <v>2431387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20</v>
      </c>
      <c r="M29" s="469"/>
      <c r="N29" s="469"/>
      <c r="O29" s="469"/>
      <c r="P29" s="508"/>
      <c r="Q29" s="468">
        <v>4000</v>
      </c>
      <c r="R29" s="469"/>
      <c r="S29" s="469"/>
      <c r="T29" s="469"/>
      <c r="U29" s="469"/>
      <c r="V29" s="508"/>
      <c r="W29" s="564"/>
      <c r="X29" s="565"/>
      <c r="Y29" s="566"/>
      <c r="Z29" s="467" t="s">
        <v>169</v>
      </c>
      <c r="AA29" s="447"/>
      <c r="AB29" s="447"/>
      <c r="AC29" s="447"/>
      <c r="AD29" s="447"/>
      <c r="AE29" s="447"/>
      <c r="AF29" s="447"/>
      <c r="AG29" s="448"/>
      <c r="AH29" s="468">
        <v>479</v>
      </c>
      <c r="AI29" s="469"/>
      <c r="AJ29" s="469"/>
      <c r="AK29" s="469"/>
      <c r="AL29" s="508"/>
      <c r="AM29" s="468">
        <v>1392878</v>
      </c>
      <c r="AN29" s="469"/>
      <c r="AO29" s="469"/>
      <c r="AP29" s="469"/>
      <c r="AQ29" s="469"/>
      <c r="AR29" s="508"/>
      <c r="AS29" s="468">
        <v>2908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690643</v>
      </c>
      <c r="BO29" s="418"/>
      <c r="BP29" s="418"/>
      <c r="BQ29" s="418"/>
      <c r="BR29" s="418"/>
      <c r="BS29" s="418"/>
      <c r="BT29" s="418"/>
      <c r="BU29" s="419"/>
      <c r="BV29" s="417">
        <v>690324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1798049</v>
      </c>
      <c r="BO30" s="587"/>
      <c r="BP30" s="587"/>
      <c r="BQ30" s="587"/>
      <c r="BR30" s="587"/>
      <c r="BS30" s="587"/>
      <c r="BT30" s="587"/>
      <c r="BU30" s="588"/>
      <c r="BV30" s="586">
        <v>1797520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茨城県市町村総合事務組合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水海道あすなろの里</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大生郷特定公共下水道事業特別会計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茨城県市町村総合事務組合　県民交通災害共済事業特別会計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茨城租税債権管理機構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茨城県後期高齢者医療広域連合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茨城県後期高齢者医療広域連合　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常総衛生組合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常総地方広域市町村圏事務組合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茨城西南地方広域市町村圏事務組合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茨城西南地方広域市町村圏事務組合　利根老人ホーム事業特別会計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茨城西南地方広域市町村圏事務組合　特殊湛水防除事業特別会計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6.45</v>
      </c>
      <c r="G34" s="33">
        <v>5.03</v>
      </c>
      <c r="H34" s="33">
        <v>4.6399999999999997</v>
      </c>
      <c r="I34" s="33">
        <v>1.7</v>
      </c>
      <c r="J34" s="34">
        <v>6.8</v>
      </c>
      <c r="K34" s="22"/>
      <c r="L34" s="22"/>
      <c r="M34" s="22"/>
      <c r="N34" s="22"/>
      <c r="O34" s="22"/>
      <c r="P34" s="22"/>
    </row>
    <row r="35" spans="1:16" ht="39" customHeight="1">
      <c r="A35" s="22"/>
      <c r="B35" s="35"/>
      <c r="C35" s="1178" t="s">
        <v>526</v>
      </c>
      <c r="D35" s="1179"/>
      <c r="E35" s="1180"/>
      <c r="F35" s="36">
        <v>4.1500000000000004</v>
      </c>
      <c r="G35" s="37">
        <v>3.4</v>
      </c>
      <c r="H35" s="37">
        <v>3.9</v>
      </c>
      <c r="I35" s="37">
        <v>3.03</v>
      </c>
      <c r="J35" s="38">
        <v>3.68</v>
      </c>
      <c r="K35" s="22"/>
      <c r="L35" s="22"/>
      <c r="M35" s="22"/>
      <c r="N35" s="22"/>
      <c r="O35" s="22"/>
      <c r="P35" s="22"/>
    </row>
    <row r="36" spans="1:16" ht="39" customHeight="1">
      <c r="A36" s="22"/>
      <c r="B36" s="35"/>
      <c r="C36" s="1178" t="s">
        <v>527</v>
      </c>
      <c r="D36" s="1179"/>
      <c r="E36" s="1180"/>
      <c r="F36" s="36">
        <v>4.84</v>
      </c>
      <c r="G36" s="37">
        <v>5.73</v>
      </c>
      <c r="H36" s="37">
        <v>3.59</v>
      </c>
      <c r="I36" s="37">
        <v>0.77</v>
      </c>
      <c r="J36" s="38">
        <v>0.86</v>
      </c>
      <c r="K36" s="22"/>
      <c r="L36" s="22"/>
      <c r="M36" s="22"/>
      <c r="N36" s="22"/>
      <c r="O36" s="22"/>
      <c r="P36" s="22"/>
    </row>
    <row r="37" spans="1:16" ht="39" customHeight="1">
      <c r="A37" s="22"/>
      <c r="B37" s="35"/>
      <c r="C37" s="1178" t="s">
        <v>528</v>
      </c>
      <c r="D37" s="1179"/>
      <c r="E37" s="1180"/>
      <c r="F37" s="36">
        <v>0.84</v>
      </c>
      <c r="G37" s="37">
        <v>0.34</v>
      </c>
      <c r="H37" s="37">
        <v>0.68</v>
      </c>
      <c r="I37" s="37">
        <v>0.28999999999999998</v>
      </c>
      <c r="J37" s="38">
        <v>0.45</v>
      </c>
      <c r="K37" s="22"/>
      <c r="L37" s="22"/>
      <c r="M37" s="22"/>
      <c r="N37" s="22"/>
      <c r="O37" s="22"/>
      <c r="P37" s="22"/>
    </row>
    <row r="38" spans="1:16" ht="39" customHeight="1">
      <c r="A38" s="22"/>
      <c r="B38" s="35"/>
      <c r="C38" s="1178" t="s">
        <v>529</v>
      </c>
      <c r="D38" s="1179"/>
      <c r="E38" s="1180"/>
      <c r="F38" s="36">
        <v>0.05</v>
      </c>
      <c r="G38" s="37">
        <v>0.06</v>
      </c>
      <c r="H38" s="37">
        <v>0.13</v>
      </c>
      <c r="I38" s="37">
        <v>0.15</v>
      </c>
      <c r="J38" s="38">
        <v>0.28999999999999998</v>
      </c>
      <c r="K38" s="22"/>
      <c r="L38" s="22"/>
      <c r="M38" s="22"/>
      <c r="N38" s="22"/>
      <c r="O38" s="22"/>
      <c r="P38" s="22"/>
    </row>
    <row r="39" spans="1:16" ht="39" customHeight="1">
      <c r="A39" s="22"/>
      <c r="B39" s="35"/>
      <c r="C39" s="1178" t="s">
        <v>530</v>
      </c>
      <c r="D39" s="1179"/>
      <c r="E39" s="1180"/>
      <c r="F39" s="36">
        <v>0</v>
      </c>
      <c r="G39" s="37">
        <v>0.03</v>
      </c>
      <c r="H39" s="37">
        <v>0.03</v>
      </c>
      <c r="I39" s="37">
        <v>0.37</v>
      </c>
      <c r="J39" s="38">
        <v>0.1</v>
      </c>
      <c r="K39" s="22"/>
      <c r="L39" s="22"/>
      <c r="M39" s="22"/>
      <c r="N39" s="22"/>
      <c r="O39" s="22"/>
      <c r="P39" s="22"/>
    </row>
    <row r="40" spans="1:16" ht="39" customHeight="1">
      <c r="A40" s="22"/>
      <c r="B40" s="35"/>
      <c r="C40" s="1178" t="s">
        <v>531</v>
      </c>
      <c r="D40" s="1179"/>
      <c r="E40" s="1180"/>
      <c r="F40" s="36">
        <v>0.19</v>
      </c>
      <c r="G40" s="37">
        <v>1.06</v>
      </c>
      <c r="H40" s="37">
        <v>0.16</v>
      </c>
      <c r="I40" s="37">
        <v>0.28000000000000003</v>
      </c>
      <c r="J40" s="38">
        <v>0.02</v>
      </c>
      <c r="K40" s="22"/>
      <c r="L40" s="22"/>
      <c r="M40" s="22"/>
      <c r="N40" s="22"/>
      <c r="O40" s="22"/>
      <c r="P40" s="22"/>
    </row>
    <row r="41" spans="1:16" ht="39" customHeight="1">
      <c r="A41" s="22"/>
      <c r="B41" s="35"/>
      <c r="C41" s="1178" t="s">
        <v>532</v>
      </c>
      <c r="D41" s="1179"/>
      <c r="E41" s="1180"/>
      <c r="F41" s="36">
        <v>0.01</v>
      </c>
      <c r="G41" s="37">
        <v>0</v>
      </c>
      <c r="H41" s="37">
        <v>0</v>
      </c>
      <c r="I41" s="37">
        <v>0.01</v>
      </c>
      <c r="J41" s="38">
        <v>0.02</v>
      </c>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v>0.03</v>
      </c>
      <c r="G43" s="42">
        <v>0.03</v>
      </c>
      <c r="H43" s="42">
        <v>0.02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2922</v>
      </c>
      <c r="L45" s="60">
        <v>2919</v>
      </c>
      <c r="M45" s="60">
        <v>2843</v>
      </c>
      <c r="N45" s="60">
        <v>2929</v>
      </c>
      <c r="O45" s="61">
        <v>2662</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565</v>
      </c>
      <c r="L48" s="64">
        <v>582</v>
      </c>
      <c r="M48" s="64">
        <v>594</v>
      </c>
      <c r="N48" s="64">
        <v>621</v>
      </c>
      <c r="O48" s="65">
        <v>656</v>
      </c>
      <c r="P48" s="48"/>
      <c r="Q48" s="48"/>
      <c r="R48" s="48"/>
      <c r="S48" s="48"/>
      <c r="T48" s="48"/>
      <c r="U48" s="48"/>
    </row>
    <row r="49" spans="1:21" ht="30.75" customHeight="1">
      <c r="A49" s="48"/>
      <c r="B49" s="1196"/>
      <c r="C49" s="1197"/>
      <c r="D49" s="62"/>
      <c r="E49" s="1188" t="s">
        <v>16</v>
      </c>
      <c r="F49" s="1188"/>
      <c r="G49" s="1188"/>
      <c r="H49" s="1188"/>
      <c r="I49" s="1188"/>
      <c r="J49" s="1189"/>
      <c r="K49" s="63">
        <v>299</v>
      </c>
      <c r="L49" s="64">
        <v>494</v>
      </c>
      <c r="M49" s="64">
        <v>219</v>
      </c>
      <c r="N49" s="64">
        <v>292</v>
      </c>
      <c r="O49" s="65">
        <v>260</v>
      </c>
      <c r="P49" s="48"/>
      <c r="Q49" s="48"/>
      <c r="R49" s="48"/>
      <c r="S49" s="48"/>
      <c r="T49" s="48"/>
      <c r="U49" s="48"/>
    </row>
    <row r="50" spans="1:21" ht="30.75" customHeight="1">
      <c r="A50" s="48"/>
      <c r="B50" s="1196"/>
      <c r="C50" s="1197"/>
      <c r="D50" s="62"/>
      <c r="E50" s="1188" t="s">
        <v>17</v>
      </c>
      <c r="F50" s="1188"/>
      <c r="G50" s="1188"/>
      <c r="H50" s="1188"/>
      <c r="I50" s="1188"/>
      <c r="J50" s="1189"/>
      <c r="K50" s="63">
        <v>5</v>
      </c>
      <c r="L50" s="64">
        <v>3</v>
      </c>
      <c r="M50" s="64">
        <v>1</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2397</v>
      </c>
      <c r="L52" s="64">
        <v>2460</v>
      </c>
      <c r="M52" s="64">
        <v>2571</v>
      </c>
      <c r="N52" s="64">
        <v>2576</v>
      </c>
      <c r="O52" s="65">
        <v>2385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1394</v>
      </c>
      <c r="L53" s="69">
        <v>1538</v>
      </c>
      <c r="M53" s="69">
        <v>1086</v>
      </c>
      <c r="N53" s="69">
        <v>1266</v>
      </c>
      <c r="O53" s="70">
        <v>1193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28667</v>
      </c>
      <c r="J41" s="83">
        <v>29284</v>
      </c>
      <c r="K41" s="83">
        <v>29552</v>
      </c>
      <c r="L41" s="83">
        <v>30994</v>
      </c>
      <c r="M41" s="84">
        <v>32449</v>
      </c>
    </row>
    <row r="42" spans="2:13" ht="27.75" customHeight="1">
      <c r="B42" s="1204"/>
      <c r="C42" s="1205"/>
      <c r="D42" s="85"/>
      <c r="E42" s="1210" t="s">
        <v>26</v>
      </c>
      <c r="F42" s="1210"/>
      <c r="G42" s="1210"/>
      <c r="H42" s="1211"/>
      <c r="I42" s="86">
        <v>65</v>
      </c>
      <c r="J42" s="87">
        <v>326</v>
      </c>
      <c r="K42" s="87">
        <v>303</v>
      </c>
      <c r="L42" s="87">
        <v>265</v>
      </c>
      <c r="M42" s="88">
        <v>234</v>
      </c>
    </row>
    <row r="43" spans="2:13" ht="27.75" customHeight="1">
      <c r="B43" s="1204"/>
      <c r="C43" s="1205"/>
      <c r="D43" s="85"/>
      <c r="E43" s="1210" t="s">
        <v>27</v>
      </c>
      <c r="F43" s="1210"/>
      <c r="G43" s="1210"/>
      <c r="H43" s="1211"/>
      <c r="I43" s="86">
        <v>10372</v>
      </c>
      <c r="J43" s="87">
        <v>10021</v>
      </c>
      <c r="K43" s="87">
        <v>9463</v>
      </c>
      <c r="L43" s="87">
        <v>9622</v>
      </c>
      <c r="M43" s="88">
        <v>9671</v>
      </c>
    </row>
    <row r="44" spans="2:13" ht="27.75" customHeight="1">
      <c r="B44" s="1204"/>
      <c r="C44" s="1205"/>
      <c r="D44" s="85"/>
      <c r="E44" s="1210" t="s">
        <v>28</v>
      </c>
      <c r="F44" s="1210"/>
      <c r="G44" s="1210"/>
      <c r="H44" s="1211"/>
      <c r="I44" s="86">
        <v>2712</v>
      </c>
      <c r="J44" s="87">
        <v>2252</v>
      </c>
      <c r="K44" s="87">
        <v>2212</v>
      </c>
      <c r="L44" s="87">
        <v>1988</v>
      </c>
      <c r="M44" s="88">
        <v>1815</v>
      </c>
    </row>
    <row r="45" spans="2:13" ht="27.75" customHeight="1">
      <c r="B45" s="1204"/>
      <c r="C45" s="1205"/>
      <c r="D45" s="85"/>
      <c r="E45" s="1210" t="s">
        <v>29</v>
      </c>
      <c r="F45" s="1210"/>
      <c r="G45" s="1210"/>
      <c r="H45" s="1211"/>
      <c r="I45" s="86">
        <v>5686</v>
      </c>
      <c r="J45" s="87">
        <v>5371</v>
      </c>
      <c r="K45" s="87">
        <v>5062</v>
      </c>
      <c r="L45" s="87">
        <v>4781</v>
      </c>
      <c r="M45" s="88">
        <v>4699</v>
      </c>
    </row>
    <row r="46" spans="2:13" ht="27.75" customHeight="1">
      <c r="B46" s="1204"/>
      <c r="C46" s="1205"/>
      <c r="D46" s="89"/>
      <c r="E46" s="1210" t="s">
        <v>30</v>
      </c>
      <c r="F46" s="1210"/>
      <c r="G46" s="1210"/>
      <c r="H46" s="1211"/>
      <c r="I46" s="86">
        <v>6</v>
      </c>
      <c r="J46" s="87">
        <v>8</v>
      </c>
      <c r="K46" s="87">
        <v>10</v>
      </c>
      <c r="L46" s="87">
        <v>13</v>
      </c>
      <c r="M46" s="88">
        <v>36</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5073</v>
      </c>
      <c r="J50" s="87">
        <v>5983</v>
      </c>
      <c r="K50" s="87">
        <v>6489</v>
      </c>
      <c r="L50" s="87">
        <v>5392</v>
      </c>
      <c r="M50" s="88">
        <v>5394</v>
      </c>
    </row>
    <row r="51" spans="2:13" ht="27.75" customHeight="1">
      <c r="B51" s="1204"/>
      <c r="C51" s="1205"/>
      <c r="D51" s="85"/>
      <c r="E51" s="1210" t="s">
        <v>36</v>
      </c>
      <c r="F51" s="1210"/>
      <c r="G51" s="1210"/>
      <c r="H51" s="1211"/>
      <c r="I51" s="86">
        <v>5017</v>
      </c>
      <c r="J51" s="87">
        <v>4675</v>
      </c>
      <c r="K51" s="87">
        <v>4343</v>
      </c>
      <c r="L51" s="87">
        <v>1299</v>
      </c>
      <c r="M51" s="88">
        <v>1240</v>
      </c>
    </row>
    <row r="52" spans="2:13" ht="27.75" customHeight="1">
      <c r="B52" s="1206"/>
      <c r="C52" s="1207"/>
      <c r="D52" s="85"/>
      <c r="E52" s="1210" t="s">
        <v>37</v>
      </c>
      <c r="F52" s="1210"/>
      <c r="G52" s="1210"/>
      <c r="H52" s="1211"/>
      <c r="I52" s="86">
        <v>26802</v>
      </c>
      <c r="J52" s="87">
        <v>27761</v>
      </c>
      <c r="K52" s="87">
        <v>28248</v>
      </c>
      <c r="L52" s="87">
        <v>29068</v>
      </c>
      <c r="M52" s="88">
        <v>30333</v>
      </c>
    </row>
    <row r="53" spans="2:13" ht="27.75" customHeight="1" thickBot="1">
      <c r="B53" s="1217" t="s">
        <v>21</v>
      </c>
      <c r="C53" s="1218"/>
      <c r="D53" s="92"/>
      <c r="E53" s="1219" t="s">
        <v>38</v>
      </c>
      <c r="F53" s="1219"/>
      <c r="G53" s="1219"/>
      <c r="H53" s="1220"/>
      <c r="I53" s="93">
        <v>10617</v>
      </c>
      <c r="J53" s="94">
        <v>8842</v>
      </c>
      <c r="K53" s="94">
        <v>7523</v>
      </c>
      <c r="L53" s="94">
        <v>11904</v>
      </c>
      <c r="M53" s="95">
        <v>11937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4"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1" t="s">
        <v>567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560</v>
      </c>
      <c r="H51" s="1234"/>
      <c r="I51" s="1239" t="s">
        <v>561</v>
      </c>
      <c r="J51" s="1239"/>
      <c r="K51" s="1241"/>
      <c r="L51" s="1241"/>
      <c r="M51" s="1241"/>
      <c r="N51" s="1242">
        <v>91</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562</v>
      </c>
      <c r="J53" s="1243"/>
      <c r="K53" s="1244"/>
      <c r="L53" s="1244"/>
      <c r="M53" s="1244"/>
      <c r="N53" s="1246">
        <v>54.8</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563</v>
      </c>
      <c r="H55" s="1248"/>
      <c r="I55" s="1243" t="s">
        <v>561</v>
      </c>
      <c r="J55" s="1243"/>
      <c r="K55" s="1241"/>
      <c r="L55" s="1241"/>
      <c r="M55" s="1241"/>
      <c r="N55" s="1242">
        <v>37.299999999999997</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562</v>
      </c>
      <c r="J57" s="1253"/>
      <c r="K57" s="1244"/>
      <c r="L57" s="1244"/>
      <c r="M57" s="1244"/>
      <c r="N57" s="1246">
        <v>55.2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21" t="s">
        <v>568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560</v>
      </c>
      <c r="H73" s="1234"/>
      <c r="I73" s="1239" t="s">
        <v>561</v>
      </c>
      <c r="J73" s="1239"/>
      <c r="K73" s="1254">
        <v>81.5</v>
      </c>
      <c r="L73" s="1254">
        <v>67.400000000000006</v>
      </c>
      <c r="M73" s="1242">
        <v>58.5</v>
      </c>
      <c r="N73" s="1242">
        <v>91</v>
      </c>
      <c r="O73" s="1242">
        <v>92.9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566</v>
      </c>
      <c r="J75" s="1243"/>
      <c r="K75" s="1246">
        <v>11.2</v>
      </c>
      <c r="L75" s="1246">
        <v>11.3</v>
      </c>
      <c r="M75" s="1246">
        <v>10.3</v>
      </c>
      <c r="N75" s="1246">
        <v>9.9</v>
      </c>
      <c r="O75" s="1246">
        <v>9.1</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563</v>
      </c>
      <c r="H77" s="1248"/>
      <c r="I77" s="1243" t="s">
        <v>561</v>
      </c>
      <c r="J77" s="1243"/>
      <c r="K77" s="1254">
        <v>52.6</v>
      </c>
      <c r="L77" s="1254">
        <v>41.3</v>
      </c>
      <c r="M77" s="1242">
        <v>33</v>
      </c>
      <c r="N77" s="1242">
        <v>37.299999999999997</v>
      </c>
      <c r="O77" s="1242">
        <v>33.9</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566</v>
      </c>
      <c r="J79" s="1253"/>
      <c r="K79" s="1256">
        <v>10.4</v>
      </c>
      <c r="L79" s="1256">
        <v>9.6</v>
      </c>
      <c r="M79" s="1256">
        <v>8.5</v>
      </c>
      <c r="N79" s="1256">
        <v>7.8</v>
      </c>
      <c r="O79" s="1256">
        <v>7.4</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7" zoomScaleNormal="10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52154</v>
      </c>
      <c r="E3" s="118"/>
      <c r="F3" s="119">
        <v>52678</v>
      </c>
      <c r="G3" s="120"/>
      <c r="H3" s="121"/>
    </row>
    <row r="4" spans="1:8">
      <c r="A4" s="122"/>
      <c r="B4" s="123"/>
      <c r="C4" s="124"/>
      <c r="D4" s="125">
        <v>25881</v>
      </c>
      <c r="E4" s="126"/>
      <c r="F4" s="127">
        <v>30185</v>
      </c>
      <c r="G4" s="128"/>
      <c r="H4" s="129"/>
    </row>
    <row r="5" spans="1:8">
      <c r="A5" s="110" t="s">
        <v>512</v>
      </c>
      <c r="B5" s="115"/>
      <c r="C5" s="116"/>
      <c r="D5" s="117">
        <v>42020</v>
      </c>
      <c r="E5" s="118"/>
      <c r="F5" s="119">
        <v>69560</v>
      </c>
      <c r="G5" s="120"/>
      <c r="H5" s="121"/>
    </row>
    <row r="6" spans="1:8">
      <c r="A6" s="122"/>
      <c r="B6" s="123"/>
      <c r="C6" s="124"/>
      <c r="D6" s="125">
        <v>21685</v>
      </c>
      <c r="E6" s="126"/>
      <c r="F6" s="127">
        <v>35305</v>
      </c>
      <c r="G6" s="128"/>
      <c r="H6" s="129"/>
    </row>
    <row r="7" spans="1:8">
      <c r="A7" s="110" t="s">
        <v>513</v>
      </c>
      <c r="B7" s="115"/>
      <c r="C7" s="116"/>
      <c r="D7" s="117">
        <v>41244</v>
      </c>
      <c r="E7" s="118"/>
      <c r="F7" s="119">
        <v>65988</v>
      </c>
      <c r="G7" s="120"/>
      <c r="H7" s="121"/>
    </row>
    <row r="8" spans="1:8">
      <c r="A8" s="122"/>
      <c r="B8" s="123"/>
      <c r="C8" s="124"/>
      <c r="D8" s="125">
        <v>23715</v>
      </c>
      <c r="E8" s="126"/>
      <c r="F8" s="127">
        <v>36473</v>
      </c>
      <c r="G8" s="128"/>
      <c r="H8" s="129"/>
    </row>
    <row r="9" spans="1:8">
      <c r="A9" s="110" t="s">
        <v>514</v>
      </c>
      <c r="B9" s="115"/>
      <c r="C9" s="116"/>
      <c r="D9" s="117">
        <v>54682</v>
      </c>
      <c r="E9" s="118"/>
      <c r="F9" s="119">
        <v>54227</v>
      </c>
      <c r="G9" s="120"/>
      <c r="H9" s="121"/>
    </row>
    <row r="10" spans="1:8">
      <c r="A10" s="122"/>
      <c r="B10" s="123"/>
      <c r="C10" s="124"/>
      <c r="D10" s="125">
        <v>29130</v>
      </c>
      <c r="E10" s="126"/>
      <c r="F10" s="127">
        <v>29694</v>
      </c>
      <c r="G10" s="128"/>
      <c r="H10" s="129"/>
    </row>
    <row r="11" spans="1:8">
      <c r="A11" s="110" t="s">
        <v>515</v>
      </c>
      <c r="B11" s="115"/>
      <c r="C11" s="116"/>
      <c r="D11" s="117">
        <v>57839</v>
      </c>
      <c r="E11" s="118"/>
      <c r="F11" s="119">
        <v>86564</v>
      </c>
      <c r="G11" s="120"/>
      <c r="H11" s="121"/>
    </row>
    <row r="12" spans="1:8">
      <c r="A12" s="122"/>
      <c r="B12" s="123"/>
      <c r="C12" s="130"/>
      <c r="D12" s="125">
        <v>41868</v>
      </c>
      <c r="E12" s="126"/>
      <c r="F12" s="127">
        <v>44869</v>
      </c>
      <c r="G12" s="128"/>
      <c r="H12" s="129"/>
    </row>
    <row r="13" spans="1:8">
      <c r="A13" s="110"/>
      <c r="B13" s="115"/>
      <c r="C13" s="131"/>
      <c r="D13" s="132">
        <v>49588</v>
      </c>
      <c r="E13" s="133"/>
      <c r="F13" s="134">
        <v>65803</v>
      </c>
      <c r="G13" s="135"/>
      <c r="H13" s="121"/>
    </row>
    <row r="14" spans="1:8">
      <c r="A14" s="122"/>
      <c r="B14" s="123"/>
      <c r="C14" s="124"/>
      <c r="D14" s="125">
        <v>28456</v>
      </c>
      <c r="E14" s="126"/>
      <c r="F14" s="127">
        <v>35305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6.46</v>
      </c>
      <c r="C19" s="136">
        <f>ROUND(VALUE(SUBSTITUTE(実質収支比率等に係る経年分析!G$48,"▲","-")),2)</f>
        <v>5.04</v>
      </c>
      <c r="D19" s="136">
        <f>ROUND(VALUE(SUBSTITUTE(実質収支比率等に係る経年分析!H$48,"▲","-")),2)</f>
        <v>4.6399999999999997</v>
      </c>
      <c r="E19" s="136">
        <f>ROUND(VALUE(SUBSTITUTE(実質収支比率等に係る経年分析!I$48,"▲","-")),2)</f>
        <v>1.7</v>
      </c>
      <c r="F19" s="136">
        <f>ROUND(VALUE(SUBSTITUTE(実質収支比率等に係る経年分析!J$48,"▲","-")),2)</f>
        <v>6.8</v>
      </c>
    </row>
    <row r="20" spans="1:11">
      <c r="A20" s="136" t="s">
        <v>43</v>
      </c>
      <c r="B20" s="136">
        <f>ROUND(VALUE(SUBSTITUTE(実質収支比率等に係る経年分析!F$47,"▲","-")),2)</f>
        <v>21.43</v>
      </c>
      <c r="C20" s="136">
        <f>ROUND(VALUE(SUBSTITUTE(実質収支比率等に係る経年分析!G$47,"▲","-")),2)</f>
        <v>23.19</v>
      </c>
      <c r="D20" s="136">
        <f>ROUND(VALUE(SUBSTITUTE(実質収支比率等に係る経年分析!H$47,"▲","-")),2)</f>
        <v>23.41</v>
      </c>
      <c r="E20" s="136">
        <f>ROUND(VALUE(SUBSTITUTE(実質収支比率等に係る経年分析!I$47,"▲","-")),2)</f>
        <v>15.86</v>
      </c>
      <c r="F20" s="136">
        <f>ROUND(VALUE(SUBSTITUTE(実質収支比率等に係る経年分析!J$47,"▲","-")),2)</f>
        <v>16.12</v>
      </c>
    </row>
    <row r="21" spans="1:11">
      <c r="A21" s="136" t="s">
        <v>44</v>
      </c>
      <c r="B21" s="136">
        <f>IF(ISNUMBER(VALUE(SUBSTITUTE(実質収支比率等に係る経年分析!F$49,"▲","-"))),ROUND(VALUE(SUBSTITUTE(実質収支比率等に係る経年分析!F$49,"▲","-")),2),NA())</f>
        <v>2.23</v>
      </c>
      <c r="C21" s="136">
        <f>IF(ISNUMBER(VALUE(SUBSTITUTE(実質収支比率等に係る経年分析!G$49,"▲","-"))),ROUND(VALUE(SUBSTITUTE(実質収支比率等に係る経年分析!G$49,"▲","-")),2),NA())</f>
        <v>1.56</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-10.029999999999999</v>
      </c>
      <c r="F21" s="136">
        <f>IF(ISNUMBER(VALUE(SUBSTITUTE(実質収支比率等に係る経年分析!J$49,"▲","-"))),ROUND(VALUE(SUBSTITUTE(実質収支比率等に係る経年分析!J$49,"▲","-")),2),NA())</f>
        <v>5.07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大生郷特定公共下水道事業特別会計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0.28000000000000003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3.59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4.1500000000000004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6.45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4.6399999999999997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2397</v>
      </c>
      <c r="E42" s="138"/>
      <c r="F42" s="138"/>
      <c r="G42" s="138">
        <f>'実質公債費比率（分子）の構造'!L$52</f>
        <v>2460</v>
      </c>
      <c r="H42" s="138"/>
      <c r="I42" s="138"/>
      <c r="J42" s="138">
        <f>'実質公債費比率（分子）の構造'!M$52</f>
        <v>2571</v>
      </c>
      <c r="K42" s="138"/>
      <c r="L42" s="138"/>
      <c r="M42" s="138">
        <f>'実質公債費比率（分子）の構造'!N$52</f>
        <v>2576</v>
      </c>
      <c r="N42" s="138"/>
      <c r="O42" s="138"/>
      <c r="P42" s="138">
        <f>'実質公債費比率（分子）の構造'!O$52</f>
        <v>2385</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v>
      </c>
      <c r="C44" s="138"/>
      <c r="D44" s="138"/>
      <c r="E44" s="138">
        <f>'実質公債費比率（分子）の構造'!L$50</f>
        <v>3</v>
      </c>
      <c r="F44" s="138"/>
      <c r="G44" s="138"/>
      <c r="H44" s="138">
        <f>'実質公債費比率（分子）の構造'!M$50</f>
        <v>1</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299</v>
      </c>
      <c r="C45" s="138"/>
      <c r="D45" s="138"/>
      <c r="E45" s="138">
        <f>'実質公債費比率（分子）の構造'!L$49</f>
        <v>494</v>
      </c>
      <c r="F45" s="138"/>
      <c r="G45" s="138"/>
      <c r="H45" s="138">
        <f>'実質公債費比率（分子）の構造'!M$49</f>
        <v>219</v>
      </c>
      <c r="I45" s="138"/>
      <c r="J45" s="138"/>
      <c r="K45" s="138">
        <f>'実質公債費比率（分子）の構造'!N$49</f>
        <v>292</v>
      </c>
      <c r="L45" s="138"/>
      <c r="M45" s="138"/>
      <c r="N45" s="138">
        <f>'実質公債費比率（分子）の構造'!O$49</f>
        <v>260</v>
      </c>
      <c r="O45" s="138"/>
      <c r="P45" s="138"/>
    </row>
    <row r="46" spans="1:16">
      <c r="A46" s="138" t="s">
        <v>55</v>
      </c>
      <c r="B46" s="138">
        <f>'実質公債費比率（分子）の構造'!K$48</f>
        <v>565</v>
      </c>
      <c r="C46" s="138"/>
      <c r="D46" s="138"/>
      <c r="E46" s="138">
        <f>'実質公債費比率（分子）の構造'!L$48</f>
        <v>582</v>
      </c>
      <c r="F46" s="138"/>
      <c r="G46" s="138"/>
      <c r="H46" s="138">
        <f>'実質公債費比率（分子）の構造'!M$48</f>
        <v>594</v>
      </c>
      <c r="I46" s="138"/>
      <c r="J46" s="138"/>
      <c r="K46" s="138">
        <f>'実質公債費比率（分子）の構造'!N$48</f>
        <v>621</v>
      </c>
      <c r="L46" s="138"/>
      <c r="M46" s="138"/>
      <c r="N46" s="138">
        <f>'実質公債費比率（分子）の構造'!O$48</f>
        <v>656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2922</v>
      </c>
      <c r="C49" s="138"/>
      <c r="D49" s="138"/>
      <c r="E49" s="138">
        <f>'実質公債費比率（分子）の構造'!L$45</f>
        <v>2919</v>
      </c>
      <c r="F49" s="138"/>
      <c r="G49" s="138"/>
      <c r="H49" s="138">
        <f>'実質公債費比率（分子）の構造'!M$45</f>
        <v>2843</v>
      </c>
      <c r="I49" s="138"/>
      <c r="J49" s="138"/>
      <c r="K49" s="138">
        <f>'実質公債費比率（分子）の構造'!N$45</f>
        <v>2929</v>
      </c>
      <c r="L49" s="138"/>
      <c r="M49" s="138"/>
      <c r="N49" s="138">
        <f>'実質公債費比率（分子）の構造'!O$45</f>
        <v>2662</v>
      </c>
      <c r="O49" s="138"/>
      <c r="P49" s="138"/>
    </row>
    <row r="50" spans="1:16">
      <c r="A50" s="138" t="s">
        <v>59</v>
      </c>
      <c r="B50" s="138" t="e">
        <f>NA()</f>
        <v>#N/A</v>
      </c>
      <c r="C50" s="138">
        <f>IF(ISNUMBER('実質公債費比率（分子）の構造'!K$53),'実質公債費比率（分子）の構造'!K$53,NA())</f>
        <v>1394</v>
      </c>
      <c r="D50" s="138" t="e">
        <f>NA()</f>
        <v>#N/A</v>
      </c>
      <c r="E50" s="138" t="e">
        <f>NA()</f>
        <v>#N/A</v>
      </c>
      <c r="F50" s="138">
        <f>IF(ISNUMBER('実質公債費比率（分子）の構造'!L$53),'実質公債費比率（分子）の構造'!L$53,NA())</f>
        <v>1538</v>
      </c>
      <c r="G50" s="138" t="e">
        <f>NA()</f>
        <v>#N/A</v>
      </c>
      <c r="H50" s="138" t="e">
        <f>NA()</f>
        <v>#N/A</v>
      </c>
      <c r="I50" s="138">
        <f>IF(ISNUMBER('実質公債費比率（分子）の構造'!M$53),'実質公債費比率（分子）の構造'!M$53,NA())</f>
        <v>1086</v>
      </c>
      <c r="J50" s="138" t="e">
        <f>NA()</f>
        <v>#N/A</v>
      </c>
      <c r="K50" s="138" t="e">
        <f>NA()</f>
        <v>#N/A</v>
      </c>
      <c r="L50" s="138">
        <f>IF(ISNUMBER('実質公債費比率（分子）の構造'!N$53),'実質公債費比率（分子）の構造'!N$53,NA())</f>
        <v>1266</v>
      </c>
      <c r="M50" s="138" t="e">
        <f>NA()</f>
        <v>#N/A</v>
      </c>
      <c r="N50" s="138" t="e">
        <f>NA()</f>
        <v>#N/A</v>
      </c>
      <c r="O50" s="138">
        <f>IF(ISNUMBER('実質公債費比率（分子）の構造'!O$53),'実質公債費比率（分子）の構造'!O$53,NA())</f>
        <v>1193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26802</v>
      </c>
      <c r="E56" s="137"/>
      <c r="F56" s="137"/>
      <c r="G56" s="137">
        <f>'将来負担比率（分子）の構造'!J$52</f>
        <v>27761</v>
      </c>
      <c r="H56" s="137"/>
      <c r="I56" s="137"/>
      <c r="J56" s="137">
        <f>'将来負担比率（分子）の構造'!K$52</f>
        <v>28248</v>
      </c>
      <c r="K56" s="137"/>
      <c r="L56" s="137"/>
      <c r="M56" s="137">
        <f>'将来負担比率（分子）の構造'!L$52</f>
        <v>29068</v>
      </c>
      <c r="N56" s="137"/>
      <c r="O56" s="137"/>
      <c r="P56" s="137">
        <f>'将来負担比率（分子）の構造'!M$52</f>
        <v>30333</v>
      </c>
    </row>
    <row r="57" spans="1:16">
      <c r="A57" s="137" t="s">
        <v>36</v>
      </c>
      <c r="B57" s="137"/>
      <c r="C57" s="137"/>
      <c r="D57" s="137">
        <f>'将来負担比率（分子）の構造'!I$51</f>
        <v>5017</v>
      </c>
      <c r="E57" s="137"/>
      <c r="F57" s="137"/>
      <c r="G57" s="137">
        <f>'将来負担比率（分子）の構造'!J$51</f>
        <v>4675</v>
      </c>
      <c r="H57" s="137"/>
      <c r="I57" s="137"/>
      <c r="J57" s="137">
        <f>'将来負担比率（分子）の構造'!K$51</f>
        <v>4343</v>
      </c>
      <c r="K57" s="137"/>
      <c r="L57" s="137"/>
      <c r="M57" s="137">
        <f>'将来負担比率（分子）の構造'!L$51</f>
        <v>1299</v>
      </c>
      <c r="N57" s="137"/>
      <c r="O57" s="137"/>
      <c r="P57" s="137">
        <f>'将来負担比率（分子）の構造'!M$51</f>
        <v>1240</v>
      </c>
    </row>
    <row r="58" spans="1:16">
      <c r="A58" s="137" t="s">
        <v>35</v>
      </c>
      <c r="B58" s="137"/>
      <c r="C58" s="137"/>
      <c r="D58" s="137">
        <f>'将来負担比率（分子）の構造'!I$50</f>
        <v>5073</v>
      </c>
      <c r="E58" s="137"/>
      <c r="F58" s="137"/>
      <c r="G58" s="137">
        <f>'将来負担比率（分子）の構造'!J$50</f>
        <v>5983</v>
      </c>
      <c r="H58" s="137"/>
      <c r="I58" s="137"/>
      <c r="J58" s="137">
        <f>'将来負担比率（分子）の構造'!K$50</f>
        <v>6489</v>
      </c>
      <c r="K58" s="137"/>
      <c r="L58" s="137"/>
      <c r="M58" s="137">
        <f>'将来負担比率（分子）の構造'!L$50</f>
        <v>5392</v>
      </c>
      <c r="N58" s="137"/>
      <c r="O58" s="137"/>
      <c r="P58" s="137">
        <f>'将来負担比率（分子）の構造'!M$50</f>
        <v>5394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v>
      </c>
      <c r="C61" s="137"/>
      <c r="D61" s="137"/>
      <c r="E61" s="137">
        <f>'将来負担比率（分子）の構造'!J$46</f>
        <v>8</v>
      </c>
      <c r="F61" s="137"/>
      <c r="G61" s="137"/>
      <c r="H61" s="137">
        <f>'将来負担比率（分子）の構造'!K$46</f>
        <v>10</v>
      </c>
      <c r="I61" s="137"/>
      <c r="J61" s="137"/>
      <c r="K61" s="137">
        <f>'将来負担比率（分子）の構造'!L$46</f>
        <v>13</v>
      </c>
      <c r="L61" s="137"/>
      <c r="M61" s="137"/>
      <c r="N61" s="137">
        <f>'将来負担比率（分子）の構造'!M$46</f>
        <v>36</v>
      </c>
      <c r="O61" s="137"/>
      <c r="P61" s="137"/>
    </row>
    <row r="62" spans="1:16">
      <c r="A62" s="137" t="s">
        <v>29</v>
      </c>
      <c r="B62" s="137">
        <f>'将来負担比率（分子）の構造'!I$45</f>
        <v>5686</v>
      </c>
      <c r="C62" s="137"/>
      <c r="D62" s="137"/>
      <c r="E62" s="137">
        <f>'将来負担比率（分子）の構造'!J$45</f>
        <v>5371</v>
      </c>
      <c r="F62" s="137"/>
      <c r="G62" s="137"/>
      <c r="H62" s="137">
        <f>'将来負担比率（分子）の構造'!K$45</f>
        <v>5062</v>
      </c>
      <c r="I62" s="137"/>
      <c r="J62" s="137"/>
      <c r="K62" s="137">
        <f>'将来負担比率（分子）の構造'!L$45</f>
        <v>4781</v>
      </c>
      <c r="L62" s="137"/>
      <c r="M62" s="137"/>
      <c r="N62" s="137">
        <f>'将来負担比率（分子）の構造'!M$45</f>
        <v>4699</v>
      </c>
      <c r="O62" s="137"/>
      <c r="P62" s="137"/>
    </row>
    <row r="63" spans="1:16">
      <c r="A63" s="137" t="s">
        <v>28</v>
      </c>
      <c r="B63" s="137">
        <f>'将来負担比率（分子）の構造'!I$44</f>
        <v>2712</v>
      </c>
      <c r="C63" s="137"/>
      <c r="D63" s="137"/>
      <c r="E63" s="137">
        <f>'将来負担比率（分子）の構造'!J$44</f>
        <v>2252</v>
      </c>
      <c r="F63" s="137"/>
      <c r="G63" s="137"/>
      <c r="H63" s="137">
        <f>'将来負担比率（分子）の構造'!K$44</f>
        <v>2212</v>
      </c>
      <c r="I63" s="137"/>
      <c r="J63" s="137"/>
      <c r="K63" s="137">
        <f>'将来負担比率（分子）の構造'!L$44</f>
        <v>1988</v>
      </c>
      <c r="L63" s="137"/>
      <c r="M63" s="137"/>
      <c r="N63" s="137">
        <f>'将来負担比率（分子）の構造'!M$44</f>
        <v>1815</v>
      </c>
      <c r="O63" s="137"/>
      <c r="P63" s="137"/>
    </row>
    <row r="64" spans="1:16">
      <c r="A64" s="137" t="s">
        <v>27</v>
      </c>
      <c r="B64" s="137">
        <f>'将来負担比率（分子）の構造'!I$43</f>
        <v>10372</v>
      </c>
      <c r="C64" s="137"/>
      <c r="D64" s="137"/>
      <c r="E64" s="137">
        <f>'将来負担比率（分子）の構造'!J$43</f>
        <v>10021</v>
      </c>
      <c r="F64" s="137"/>
      <c r="G64" s="137"/>
      <c r="H64" s="137">
        <f>'将来負担比率（分子）の構造'!K$43</f>
        <v>9463</v>
      </c>
      <c r="I64" s="137"/>
      <c r="J64" s="137"/>
      <c r="K64" s="137">
        <f>'将来負担比率（分子）の構造'!L$43</f>
        <v>9622</v>
      </c>
      <c r="L64" s="137"/>
      <c r="M64" s="137"/>
      <c r="N64" s="137">
        <f>'将来負担比率（分子）の構造'!M$43</f>
        <v>9671</v>
      </c>
      <c r="O64" s="137"/>
      <c r="P64" s="137"/>
    </row>
    <row r="65" spans="1:16">
      <c r="A65" s="137" t="s">
        <v>26</v>
      </c>
      <c r="B65" s="137">
        <f>'将来負担比率（分子）の構造'!I$42</f>
        <v>65</v>
      </c>
      <c r="C65" s="137"/>
      <c r="D65" s="137"/>
      <c r="E65" s="137">
        <f>'将来負担比率（分子）の構造'!J$42</f>
        <v>326</v>
      </c>
      <c r="F65" s="137"/>
      <c r="G65" s="137"/>
      <c r="H65" s="137">
        <f>'将来負担比率（分子）の構造'!K$42</f>
        <v>303</v>
      </c>
      <c r="I65" s="137"/>
      <c r="J65" s="137"/>
      <c r="K65" s="137">
        <f>'将来負担比率（分子）の構造'!L$42</f>
        <v>265</v>
      </c>
      <c r="L65" s="137"/>
      <c r="M65" s="137"/>
      <c r="N65" s="137">
        <f>'将来負担比率（分子）の構造'!M$42</f>
        <v>234</v>
      </c>
      <c r="O65" s="137"/>
      <c r="P65" s="137"/>
    </row>
    <row r="66" spans="1:16">
      <c r="A66" s="137" t="s">
        <v>25</v>
      </c>
      <c r="B66" s="137">
        <f>'将来負担比率（分子）の構造'!I$41</f>
        <v>28667</v>
      </c>
      <c r="C66" s="137"/>
      <c r="D66" s="137"/>
      <c r="E66" s="137">
        <f>'将来負担比率（分子）の構造'!J$41</f>
        <v>29284</v>
      </c>
      <c r="F66" s="137"/>
      <c r="G66" s="137"/>
      <c r="H66" s="137">
        <f>'将来負担比率（分子）の構造'!K$41</f>
        <v>29552</v>
      </c>
      <c r="I66" s="137"/>
      <c r="J66" s="137"/>
      <c r="K66" s="137">
        <f>'将来負担比率（分子）の構造'!L$41</f>
        <v>30994</v>
      </c>
      <c r="L66" s="137"/>
      <c r="M66" s="137"/>
      <c r="N66" s="137">
        <f>'将来負担比率（分子）の構造'!M$41</f>
        <v>32449</v>
      </c>
      <c r="O66" s="137"/>
      <c r="P66" s="137"/>
    </row>
    <row r="67" spans="1:16">
      <c r="A67" s="137" t="s">
        <v>63</v>
      </c>
      <c r="B67" s="137" t="e">
        <f>NA()</f>
        <v>#N/A</v>
      </c>
      <c r="C67" s="137">
        <f>IF(ISNUMBER('将来負担比率（分子）の構造'!I$53), IF('将来負担比率（分子）の構造'!I$53 &lt; 0, 0, '将来負担比率（分子）の構造'!I$53), NA())</f>
        <v>10617</v>
      </c>
      <c r="D67" s="137" t="e">
        <f>NA()</f>
        <v>#N/A</v>
      </c>
      <c r="E67" s="137" t="e">
        <f>NA()</f>
        <v>#N/A</v>
      </c>
      <c r="F67" s="137">
        <f>IF(ISNUMBER('将来負担比率（分子）の構造'!J$53), IF('将来負担比率（分子）の構造'!J$53 &lt; 0, 0, '将来負担比率（分子）の構造'!J$53), NA())</f>
        <v>8842</v>
      </c>
      <c r="G67" s="137" t="e">
        <f>NA()</f>
        <v>#N/A</v>
      </c>
      <c r="H67" s="137" t="e">
        <f>NA()</f>
        <v>#N/A</v>
      </c>
      <c r="I67" s="137">
        <f>IF(ISNUMBER('将来負担比率（分子）の構造'!K$53), IF('将来負担比率（分子）の構造'!K$53 &lt; 0, 0, '将来負担比率（分子）の構造'!K$53), NA())</f>
        <v>7523</v>
      </c>
      <c r="J67" s="137" t="e">
        <f>NA()</f>
        <v>#N/A</v>
      </c>
      <c r="K67" s="137" t="e">
        <f>NA()</f>
        <v>#N/A</v>
      </c>
      <c r="L67" s="137">
        <f>IF(ISNUMBER('将来負担比率（分子）の構造'!L$53), IF('将来負担比率（分子）の構造'!L$53 &lt; 0, 0, '将来負担比率（分子）の構造'!L$53), NA())</f>
        <v>11904</v>
      </c>
      <c r="M67" s="137" t="e">
        <f>NA()</f>
        <v>#N/A</v>
      </c>
      <c r="N67" s="137" t="e">
        <f>NA()</f>
        <v>#N/A</v>
      </c>
      <c r="O67" s="137">
        <f>IF(ISNUMBER('将来負担比率（分子）の構造'!M$53), IF('将来負担比率（分子）の構造'!M$53 &lt; 0, 0, '将来負担比率（分子）の構造'!M$53), NA())</f>
        <v>11937</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8720669</v>
      </c>
      <c r="S5" s="615"/>
      <c r="T5" s="615"/>
      <c r="U5" s="615"/>
      <c r="V5" s="615"/>
      <c r="W5" s="615"/>
      <c r="X5" s="615"/>
      <c r="Y5" s="616"/>
      <c r="Z5" s="617">
        <v>29.7</v>
      </c>
      <c r="AA5" s="617"/>
      <c r="AB5" s="617"/>
      <c r="AC5" s="617"/>
      <c r="AD5" s="618">
        <v>8718174</v>
      </c>
      <c r="AE5" s="618"/>
      <c r="AF5" s="618"/>
      <c r="AG5" s="618"/>
      <c r="AH5" s="618"/>
      <c r="AI5" s="618"/>
      <c r="AJ5" s="618"/>
      <c r="AK5" s="618"/>
      <c r="AL5" s="619">
        <v>64.2</v>
      </c>
      <c r="AM5" s="620"/>
      <c r="AN5" s="620"/>
      <c r="AO5" s="621"/>
      <c r="AP5" s="611" t="s">
        <v>208</v>
      </c>
      <c r="AQ5" s="612"/>
      <c r="AR5" s="612"/>
      <c r="AS5" s="612"/>
      <c r="AT5" s="612"/>
      <c r="AU5" s="612"/>
      <c r="AV5" s="612"/>
      <c r="AW5" s="612"/>
      <c r="AX5" s="612"/>
      <c r="AY5" s="612"/>
      <c r="AZ5" s="612"/>
      <c r="BA5" s="612"/>
      <c r="BB5" s="612"/>
      <c r="BC5" s="612"/>
      <c r="BD5" s="612"/>
      <c r="BE5" s="612"/>
      <c r="BF5" s="613"/>
      <c r="BG5" s="625">
        <v>8718174</v>
      </c>
      <c r="BH5" s="626"/>
      <c r="BI5" s="626"/>
      <c r="BJ5" s="626"/>
      <c r="BK5" s="626"/>
      <c r="BL5" s="626"/>
      <c r="BM5" s="626"/>
      <c r="BN5" s="627"/>
      <c r="BO5" s="628">
        <v>100</v>
      </c>
      <c r="BP5" s="628"/>
      <c r="BQ5" s="628"/>
      <c r="BR5" s="628"/>
      <c r="BS5" s="629">
        <v>133484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321026</v>
      </c>
      <c r="S6" s="626"/>
      <c r="T6" s="626"/>
      <c r="U6" s="626"/>
      <c r="V6" s="626"/>
      <c r="W6" s="626"/>
      <c r="X6" s="626"/>
      <c r="Y6" s="627"/>
      <c r="Z6" s="628">
        <v>1.1000000000000001</v>
      </c>
      <c r="AA6" s="628"/>
      <c r="AB6" s="628"/>
      <c r="AC6" s="628"/>
      <c r="AD6" s="629">
        <v>321026</v>
      </c>
      <c r="AE6" s="629"/>
      <c r="AF6" s="629"/>
      <c r="AG6" s="629"/>
      <c r="AH6" s="629"/>
      <c r="AI6" s="629"/>
      <c r="AJ6" s="629"/>
      <c r="AK6" s="629"/>
      <c r="AL6" s="630">
        <v>2.4</v>
      </c>
      <c r="AM6" s="631"/>
      <c r="AN6" s="631"/>
      <c r="AO6" s="632"/>
      <c r="AP6" s="622" t="s">
        <v>213</v>
      </c>
      <c r="AQ6" s="623"/>
      <c r="AR6" s="623"/>
      <c r="AS6" s="623"/>
      <c r="AT6" s="623"/>
      <c r="AU6" s="623"/>
      <c r="AV6" s="623"/>
      <c r="AW6" s="623"/>
      <c r="AX6" s="623"/>
      <c r="AY6" s="623"/>
      <c r="AZ6" s="623"/>
      <c r="BA6" s="623"/>
      <c r="BB6" s="623"/>
      <c r="BC6" s="623"/>
      <c r="BD6" s="623"/>
      <c r="BE6" s="623"/>
      <c r="BF6" s="624"/>
      <c r="BG6" s="625">
        <v>8718174</v>
      </c>
      <c r="BH6" s="626"/>
      <c r="BI6" s="626"/>
      <c r="BJ6" s="626"/>
      <c r="BK6" s="626"/>
      <c r="BL6" s="626"/>
      <c r="BM6" s="626"/>
      <c r="BN6" s="627"/>
      <c r="BO6" s="628">
        <v>100</v>
      </c>
      <c r="BP6" s="628"/>
      <c r="BQ6" s="628"/>
      <c r="BR6" s="628"/>
      <c r="BS6" s="629">
        <v>133484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238915</v>
      </c>
      <c r="CS6" s="626"/>
      <c r="CT6" s="626"/>
      <c r="CU6" s="626"/>
      <c r="CV6" s="626"/>
      <c r="CW6" s="626"/>
      <c r="CX6" s="626"/>
      <c r="CY6" s="627"/>
      <c r="CZ6" s="628">
        <v>0.9</v>
      </c>
      <c r="DA6" s="628"/>
      <c r="DB6" s="628"/>
      <c r="DC6" s="628"/>
      <c r="DD6" s="634" t="s">
        <v>215</v>
      </c>
      <c r="DE6" s="626"/>
      <c r="DF6" s="626"/>
      <c r="DG6" s="626"/>
      <c r="DH6" s="626"/>
      <c r="DI6" s="626"/>
      <c r="DJ6" s="626"/>
      <c r="DK6" s="626"/>
      <c r="DL6" s="626"/>
      <c r="DM6" s="626"/>
      <c r="DN6" s="626"/>
      <c r="DO6" s="626"/>
      <c r="DP6" s="627"/>
      <c r="DQ6" s="634">
        <v>238915</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5955</v>
      </c>
      <c r="S7" s="626"/>
      <c r="T7" s="626"/>
      <c r="U7" s="626"/>
      <c r="V7" s="626"/>
      <c r="W7" s="626"/>
      <c r="X7" s="626"/>
      <c r="Y7" s="627"/>
      <c r="Z7" s="628">
        <v>0</v>
      </c>
      <c r="AA7" s="628"/>
      <c r="AB7" s="628"/>
      <c r="AC7" s="628"/>
      <c r="AD7" s="629">
        <v>5955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3631199</v>
      </c>
      <c r="BH7" s="626"/>
      <c r="BI7" s="626"/>
      <c r="BJ7" s="626"/>
      <c r="BK7" s="626"/>
      <c r="BL7" s="626"/>
      <c r="BM7" s="626"/>
      <c r="BN7" s="627"/>
      <c r="BO7" s="628">
        <v>41.6</v>
      </c>
      <c r="BP7" s="628"/>
      <c r="BQ7" s="628"/>
      <c r="BR7" s="628"/>
      <c r="BS7" s="629">
        <v>133484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2854455</v>
      </c>
      <c r="CS7" s="626"/>
      <c r="CT7" s="626"/>
      <c r="CU7" s="626"/>
      <c r="CV7" s="626"/>
      <c r="CW7" s="626"/>
      <c r="CX7" s="626"/>
      <c r="CY7" s="627"/>
      <c r="CZ7" s="628">
        <v>10.199999999999999</v>
      </c>
      <c r="DA7" s="628"/>
      <c r="DB7" s="628"/>
      <c r="DC7" s="628"/>
      <c r="DD7" s="634">
        <v>115527</v>
      </c>
      <c r="DE7" s="626"/>
      <c r="DF7" s="626"/>
      <c r="DG7" s="626"/>
      <c r="DH7" s="626"/>
      <c r="DI7" s="626"/>
      <c r="DJ7" s="626"/>
      <c r="DK7" s="626"/>
      <c r="DL7" s="626"/>
      <c r="DM7" s="626"/>
      <c r="DN7" s="626"/>
      <c r="DO7" s="626"/>
      <c r="DP7" s="627"/>
      <c r="DQ7" s="634">
        <v>2476176</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23434</v>
      </c>
      <c r="S8" s="626"/>
      <c r="T8" s="626"/>
      <c r="U8" s="626"/>
      <c r="V8" s="626"/>
      <c r="W8" s="626"/>
      <c r="X8" s="626"/>
      <c r="Y8" s="627"/>
      <c r="Z8" s="628">
        <v>0.1</v>
      </c>
      <c r="AA8" s="628"/>
      <c r="AB8" s="628"/>
      <c r="AC8" s="628"/>
      <c r="AD8" s="629">
        <v>23434</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107190</v>
      </c>
      <c r="BH8" s="626"/>
      <c r="BI8" s="626"/>
      <c r="BJ8" s="626"/>
      <c r="BK8" s="626"/>
      <c r="BL8" s="626"/>
      <c r="BM8" s="626"/>
      <c r="BN8" s="627"/>
      <c r="BO8" s="628">
        <v>1.2</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8109249</v>
      </c>
      <c r="CS8" s="626"/>
      <c r="CT8" s="626"/>
      <c r="CU8" s="626"/>
      <c r="CV8" s="626"/>
      <c r="CW8" s="626"/>
      <c r="CX8" s="626"/>
      <c r="CY8" s="627"/>
      <c r="CZ8" s="628">
        <v>28.9</v>
      </c>
      <c r="DA8" s="628"/>
      <c r="DB8" s="628"/>
      <c r="DC8" s="628"/>
      <c r="DD8" s="634">
        <v>8490</v>
      </c>
      <c r="DE8" s="626"/>
      <c r="DF8" s="626"/>
      <c r="DG8" s="626"/>
      <c r="DH8" s="626"/>
      <c r="DI8" s="626"/>
      <c r="DJ8" s="626"/>
      <c r="DK8" s="626"/>
      <c r="DL8" s="626"/>
      <c r="DM8" s="626"/>
      <c r="DN8" s="626"/>
      <c r="DO8" s="626"/>
      <c r="DP8" s="627"/>
      <c r="DQ8" s="634">
        <v>4099815</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13704</v>
      </c>
      <c r="S9" s="626"/>
      <c r="T9" s="626"/>
      <c r="U9" s="626"/>
      <c r="V9" s="626"/>
      <c r="W9" s="626"/>
      <c r="X9" s="626"/>
      <c r="Y9" s="627"/>
      <c r="Z9" s="628">
        <v>0</v>
      </c>
      <c r="AA9" s="628"/>
      <c r="AB9" s="628"/>
      <c r="AC9" s="628"/>
      <c r="AD9" s="629">
        <v>13704</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2511332</v>
      </c>
      <c r="BH9" s="626"/>
      <c r="BI9" s="626"/>
      <c r="BJ9" s="626"/>
      <c r="BK9" s="626"/>
      <c r="BL9" s="626"/>
      <c r="BM9" s="626"/>
      <c r="BN9" s="627"/>
      <c r="BO9" s="628">
        <v>28.8</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2464938</v>
      </c>
      <c r="CS9" s="626"/>
      <c r="CT9" s="626"/>
      <c r="CU9" s="626"/>
      <c r="CV9" s="626"/>
      <c r="CW9" s="626"/>
      <c r="CX9" s="626"/>
      <c r="CY9" s="627"/>
      <c r="CZ9" s="628">
        <v>8.8000000000000007</v>
      </c>
      <c r="DA9" s="628"/>
      <c r="DB9" s="628"/>
      <c r="DC9" s="628"/>
      <c r="DD9" s="634">
        <v>121613</v>
      </c>
      <c r="DE9" s="626"/>
      <c r="DF9" s="626"/>
      <c r="DG9" s="626"/>
      <c r="DH9" s="626"/>
      <c r="DI9" s="626"/>
      <c r="DJ9" s="626"/>
      <c r="DK9" s="626"/>
      <c r="DL9" s="626"/>
      <c r="DM9" s="626"/>
      <c r="DN9" s="626"/>
      <c r="DO9" s="626"/>
      <c r="DP9" s="627"/>
      <c r="DQ9" s="634">
        <v>1365200</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1059632</v>
      </c>
      <c r="S10" s="626"/>
      <c r="T10" s="626"/>
      <c r="U10" s="626"/>
      <c r="V10" s="626"/>
      <c r="W10" s="626"/>
      <c r="X10" s="626"/>
      <c r="Y10" s="627"/>
      <c r="Z10" s="628">
        <v>3.6</v>
      </c>
      <c r="AA10" s="628"/>
      <c r="AB10" s="628"/>
      <c r="AC10" s="628"/>
      <c r="AD10" s="629">
        <v>1059632</v>
      </c>
      <c r="AE10" s="629"/>
      <c r="AF10" s="629"/>
      <c r="AG10" s="629"/>
      <c r="AH10" s="629"/>
      <c r="AI10" s="629"/>
      <c r="AJ10" s="629"/>
      <c r="AK10" s="629"/>
      <c r="AL10" s="630">
        <v>7.8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194949</v>
      </c>
      <c r="BH10" s="626"/>
      <c r="BI10" s="626"/>
      <c r="BJ10" s="626"/>
      <c r="BK10" s="626"/>
      <c r="BL10" s="626"/>
      <c r="BM10" s="626"/>
      <c r="BN10" s="627"/>
      <c r="BO10" s="628">
        <v>2.2000000000000002</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9246</v>
      </c>
      <c r="CS10" s="626"/>
      <c r="CT10" s="626"/>
      <c r="CU10" s="626"/>
      <c r="CV10" s="626"/>
      <c r="CW10" s="626"/>
      <c r="CX10" s="626"/>
      <c r="CY10" s="627"/>
      <c r="CZ10" s="628">
        <v>0</v>
      </c>
      <c r="DA10" s="628"/>
      <c r="DB10" s="628"/>
      <c r="DC10" s="628"/>
      <c r="DD10" s="634" t="s">
        <v>110</v>
      </c>
      <c r="DE10" s="626"/>
      <c r="DF10" s="626"/>
      <c r="DG10" s="626"/>
      <c r="DH10" s="626"/>
      <c r="DI10" s="626"/>
      <c r="DJ10" s="626"/>
      <c r="DK10" s="626"/>
      <c r="DL10" s="626"/>
      <c r="DM10" s="626"/>
      <c r="DN10" s="626"/>
      <c r="DO10" s="626"/>
      <c r="DP10" s="627"/>
      <c r="DQ10" s="634">
        <v>1826</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36554</v>
      </c>
      <c r="S11" s="626"/>
      <c r="T11" s="626"/>
      <c r="U11" s="626"/>
      <c r="V11" s="626"/>
      <c r="W11" s="626"/>
      <c r="X11" s="626"/>
      <c r="Y11" s="627"/>
      <c r="Z11" s="628">
        <v>0.1</v>
      </c>
      <c r="AA11" s="628"/>
      <c r="AB11" s="628"/>
      <c r="AC11" s="628"/>
      <c r="AD11" s="629">
        <v>36554</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817728</v>
      </c>
      <c r="BH11" s="626"/>
      <c r="BI11" s="626"/>
      <c r="BJ11" s="626"/>
      <c r="BK11" s="626"/>
      <c r="BL11" s="626"/>
      <c r="BM11" s="626"/>
      <c r="BN11" s="627"/>
      <c r="BO11" s="628">
        <v>9.4</v>
      </c>
      <c r="BP11" s="628"/>
      <c r="BQ11" s="628"/>
      <c r="BR11" s="628"/>
      <c r="BS11" s="634">
        <v>133484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1020398</v>
      </c>
      <c r="CS11" s="626"/>
      <c r="CT11" s="626"/>
      <c r="CU11" s="626"/>
      <c r="CV11" s="626"/>
      <c r="CW11" s="626"/>
      <c r="CX11" s="626"/>
      <c r="CY11" s="627"/>
      <c r="CZ11" s="628">
        <v>3.6</v>
      </c>
      <c r="DA11" s="628"/>
      <c r="DB11" s="628"/>
      <c r="DC11" s="628"/>
      <c r="DD11" s="634">
        <v>185317</v>
      </c>
      <c r="DE11" s="626"/>
      <c r="DF11" s="626"/>
      <c r="DG11" s="626"/>
      <c r="DH11" s="626"/>
      <c r="DI11" s="626"/>
      <c r="DJ11" s="626"/>
      <c r="DK11" s="626"/>
      <c r="DL11" s="626"/>
      <c r="DM11" s="626"/>
      <c r="DN11" s="626"/>
      <c r="DO11" s="626"/>
      <c r="DP11" s="627"/>
      <c r="DQ11" s="634">
        <v>604982</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4307969</v>
      </c>
      <c r="BH12" s="626"/>
      <c r="BI12" s="626"/>
      <c r="BJ12" s="626"/>
      <c r="BK12" s="626"/>
      <c r="BL12" s="626"/>
      <c r="BM12" s="626"/>
      <c r="BN12" s="627"/>
      <c r="BO12" s="628">
        <v>49.4</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237928</v>
      </c>
      <c r="CS12" s="626"/>
      <c r="CT12" s="626"/>
      <c r="CU12" s="626"/>
      <c r="CV12" s="626"/>
      <c r="CW12" s="626"/>
      <c r="CX12" s="626"/>
      <c r="CY12" s="627"/>
      <c r="CZ12" s="628">
        <v>0.8</v>
      </c>
      <c r="DA12" s="628"/>
      <c r="DB12" s="628"/>
      <c r="DC12" s="628"/>
      <c r="DD12" s="634" t="s">
        <v>110</v>
      </c>
      <c r="DE12" s="626"/>
      <c r="DF12" s="626"/>
      <c r="DG12" s="626"/>
      <c r="DH12" s="626"/>
      <c r="DI12" s="626"/>
      <c r="DJ12" s="626"/>
      <c r="DK12" s="626"/>
      <c r="DL12" s="626"/>
      <c r="DM12" s="626"/>
      <c r="DN12" s="626"/>
      <c r="DO12" s="626"/>
      <c r="DP12" s="627"/>
      <c r="DQ12" s="634">
        <v>179418</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59745</v>
      </c>
      <c r="S13" s="626"/>
      <c r="T13" s="626"/>
      <c r="U13" s="626"/>
      <c r="V13" s="626"/>
      <c r="W13" s="626"/>
      <c r="X13" s="626"/>
      <c r="Y13" s="627"/>
      <c r="Z13" s="628">
        <v>0.2</v>
      </c>
      <c r="AA13" s="628"/>
      <c r="AB13" s="628"/>
      <c r="AC13" s="628"/>
      <c r="AD13" s="629">
        <v>59745</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4302349</v>
      </c>
      <c r="BH13" s="626"/>
      <c r="BI13" s="626"/>
      <c r="BJ13" s="626"/>
      <c r="BK13" s="626"/>
      <c r="BL13" s="626"/>
      <c r="BM13" s="626"/>
      <c r="BN13" s="627"/>
      <c r="BO13" s="628">
        <v>49.3</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3034681</v>
      </c>
      <c r="CS13" s="626"/>
      <c r="CT13" s="626"/>
      <c r="CU13" s="626"/>
      <c r="CV13" s="626"/>
      <c r="CW13" s="626"/>
      <c r="CX13" s="626"/>
      <c r="CY13" s="627"/>
      <c r="CZ13" s="628">
        <v>10.8</v>
      </c>
      <c r="DA13" s="628"/>
      <c r="DB13" s="628"/>
      <c r="DC13" s="628"/>
      <c r="DD13" s="634">
        <v>1869968</v>
      </c>
      <c r="DE13" s="626"/>
      <c r="DF13" s="626"/>
      <c r="DG13" s="626"/>
      <c r="DH13" s="626"/>
      <c r="DI13" s="626"/>
      <c r="DJ13" s="626"/>
      <c r="DK13" s="626"/>
      <c r="DL13" s="626"/>
      <c r="DM13" s="626"/>
      <c r="DN13" s="626"/>
      <c r="DO13" s="626"/>
      <c r="DP13" s="627"/>
      <c r="DQ13" s="634">
        <v>1709044</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170813</v>
      </c>
      <c r="BH14" s="626"/>
      <c r="BI14" s="626"/>
      <c r="BJ14" s="626"/>
      <c r="BK14" s="626"/>
      <c r="BL14" s="626"/>
      <c r="BM14" s="626"/>
      <c r="BN14" s="627"/>
      <c r="BO14" s="628">
        <v>2</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1154353</v>
      </c>
      <c r="CS14" s="626"/>
      <c r="CT14" s="626"/>
      <c r="CU14" s="626"/>
      <c r="CV14" s="626"/>
      <c r="CW14" s="626"/>
      <c r="CX14" s="626"/>
      <c r="CY14" s="627"/>
      <c r="CZ14" s="628">
        <v>4.0999999999999996</v>
      </c>
      <c r="DA14" s="628"/>
      <c r="DB14" s="628"/>
      <c r="DC14" s="628"/>
      <c r="DD14" s="634">
        <v>54827</v>
      </c>
      <c r="DE14" s="626"/>
      <c r="DF14" s="626"/>
      <c r="DG14" s="626"/>
      <c r="DH14" s="626"/>
      <c r="DI14" s="626"/>
      <c r="DJ14" s="626"/>
      <c r="DK14" s="626"/>
      <c r="DL14" s="626"/>
      <c r="DM14" s="626"/>
      <c r="DN14" s="626"/>
      <c r="DO14" s="626"/>
      <c r="DP14" s="627"/>
      <c r="DQ14" s="634">
        <v>1133173</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28123</v>
      </c>
      <c r="S15" s="626"/>
      <c r="T15" s="626"/>
      <c r="U15" s="626"/>
      <c r="V15" s="626"/>
      <c r="W15" s="626"/>
      <c r="X15" s="626"/>
      <c r="Y15" s="627"/>
      <c r="Z15" s="628">
        <v>0.1</v>
      </c>
      <c r="AA15" s="628"/>
      <c r="AB15" s="628"/>
      <c r="AC15" s="628"/>
      <c r="AD15" s="629">
        <v>28123</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553272</v>
      </c>
      <c r="BH15" s="626"/>
      <c r="BI15" s="626"/>
      <c r="BJ15" s="626"/>
      <c r="BK15" s="626"/>
      <c r="BL15" s="626"/>
      <c r="BM15" s="626"/>
      <c r="BN15" s="627"/>
      <c r="BO15" s="628">
        <v>6.3</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3590226</v>
      </c>
      <c r="CS15" s="626"/>
      <c r="CT15" s="626"/>
      <c r="CU15" s="626"/>
      <c r="CV15" s="626"/>
      <c r="CW15" s="626"/>
      <c r="CX15" s="626"/>
      <c r="CY15" s="627"/>
      <c r="CZ15" s="628">
        <v>12.8</v>
      </c>
      <c r="DA15" s="628"/>
      <c r="DB15" s="628"/>
      <c r="DC15" s="628"/>
      <c r="DD15" s="634">
        <v>1356623</v>
      </c>
      <c r="DE15" s="626"/>
      <c r="DF15" s="626"/>
      <c r="DG15" s="626"/>
      <c r="DH15" s="626"/>
      <c r="DI15" s="626"/>
      <c r="DJ15" s="626"/>
      <c r="DK15" s="626"/>
      <c r="DL15" s="626"/>
      <c r="DM15" s="626"/>
      <c r="DN15" s="626"/>
      <c r="DO15" s="626"/>
      <c r="DP15" s="627"/>
      <c r="DQ15" s="634">
        <v>1777319</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3985855</v>
      </c>
      <c r="S16" s="626"/>
      <c r="T16" s="626"/>
      <c r="U16" s="626"/>
      <c r="V16" s="626"/>
      <c r="W16" s="626"/>
      <c r="X16" s="626"/>
      <c r="Y16" s="627"/>
      <c r="Z16" s="628">
        <v>13.6</v>
      </c>
      <c r="AA16" s="628"/>
      <c r="AB16" s="628"/>
      <c r="AC16" s="628"/>
      <c r="AD16" s="629">
        <v>3285515</v>
      </c>
      <c r="AE16" s="629"/>
      <c r="AF16" s="629"/>
      <c r="AG16" s="629"/>
      <c r="AH16" s="629"/>
      <c r="AI16" s="629"/>
      <c r="AJ16" s="629"/>
      <c r="AK16" s="629"/>
      <c r="AL16" s="630">
        <v>24.2</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2699226</v>
      </c>
      <c r="CS16" s="626"/>
      <c r="CT16" s="626"/>
      <c r="CU16" s="626"/>
      <c r="CV16" s="626"/>
      <c r="CW16" s="626"/>
      <c r="CX16" s="626"/>
      <c r="CY16" s="627"/>
      <c r="CZ16" s="628">
        <v>9.6</v>
      </c>
      <c r="DA16" s="628"/>
      <c r="DB16" s="628"/>
      <c r="DC16" s="628"/>
      <c r="DD16" s="634" t="s">
        <v>110</v>
      </c>
      <c r="DE16" s="626"/>
      <c r="DF16" s="626"/>
      <c r="DG16" s="626"/>
      <c r="DH16" s="626"/>
      <c r="DI16" s="626"/>
      <c r="DJ16" s="626"/>
      <c r="DK16" s="626"/>
      <c r="DL16" s="626"/>
      <c r="DM16" s="626"/>
      <c r="DN16" s="626"/>
      <c r="DO16" s="626"/>
      <c r="DP16" s="627"/>
      <c r="DQ16" s="634">
        <v>62901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3285515</v>
      </c>
      <c r="S17" s="626"/>
      <c r="T17" s="626"/>
      <c r="U17" s="626"/>
      <c r="V17" s="626"/>
      <c r="W17" s="626"/>
      <c r="X17" s="626"/>
      <c r="Y17" s="627"/>
      <c r="Z17" s="628">
        <v>11.2</v>
      </c>
      <c r="AA17" s="628"/>
      <c r="AB17" s="628"/>
      <c r="AC17" s="628"/>
      <c r="AD17" s="629">
        <v>3285515</v>
      </c>
      <c r="AE17" s="629"/>
      <c r="AF17" s="629"/>
      <c r="AG17" s="629"/>
      <c r="AH17" s="629"/>
      <c r="AI17" s="629"/>
      <c r="AJ17" s="629"/>
      <c r="AK17" s="629"/>
      <c r="AL17" s="630">
        <v>24.2</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v>54921</v>
      </c>
      <c r="BH17" s="626"/>
      <c r="BI17" s="626"/>
      <c r="BJ17" s="626"/>
      <c r="BK17" s="626"/>
      <c r="BL17" s="626"/>
      <c r="BM17" s="626"/>
      <c r="BN17" s="627"/>
      <c r="BO17" s="628">
        <v>0.6</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2661903</v>
      </c>
      <c r="CS17" s="626"/>
      <c r="CT17" s="626"/>
      <c r="CU17" s="626"/>
      <c r="CV17" s="626"/>
      <c r="CW17" s="626"/>
      <c r="CX17" s="626"/>
      <c r="CY17" s="627"/>
      <c r="CZ17" s="628">
        <v>9.5</v>
      </c>
      <c r="DA17" s="628"/>
      <c r="DB17" s="628"/>
      <c r="DC17" s="628"/>
      <c r="DD17" s="634" t="s">
        <v>110</v>
      </c>
      <c r="DE17" s="626"/>
      <c r="DF17" s="626"/>
      <c r="DG17" s="626"/>
      <c r="DH17" s="626"/>
      <c r="DI17" s="626"/>
      <c r="DJ17" s="626"/>
      <c r="DK17" s="626"/>
      <c r="DL17" s="626"/>
      <c r="DM17" s="626"/>
      <c r="DN17" s="626"/>
      <c r="DO17" s="626"/>
      <c r="DP17" s="627"/>
      <c r="DQ17" s="634">
        <v>2509854</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598024</v>
      </c>
      <c r="S18" s="626"/>
      <c r="T18" s="626"/>
      <c r="U18" s="626"/>
      <c r="V18" s="626"/>
      <c r="W18" s="626"/>
      <c r="X18" s="626"/>
      <c r="Y18" s="627"/>
      <c r="Z18" s="628">
        <v>2</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102316</v>
      </c>
      <c r="S19" s="626"/>
      <c r="T19" s="626"/>
      <c r="U19" s="626"/>
      <c r="V19" s="626"/>
      <c r="W19" s="626"/>
      <c r="X19" s="626"/>
      <c r="Y19" s="627"/>
      <c r="Z19" s="628">
        <v>0.3</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2495</v>
      </c>
      <c r="BH19" s="626"/>
      <c r="BI19" s="626"/>
      <c r="BJ19" s="626"/>
      <c r="BK19" s="626"/>
      <c r="BL19" s="626"/>
      <c r="BM19" s="626"/>
      <c r="BN19" s="627"/>
      <c r="BO19" s="628">
        <v>0</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14254697</v>
      </c>
      <c r="S20" s="626"/>
      <c r="T20" s="626"/>
      <c r="U20" s="626"/>
      <c r="V20" s="626"/>
      <c r="W20" s="626"/>
      <c r="X20" s="626"/>
      <c r="Y20" s="627"/>
      <c r="Z20" s="628">
        <v>48.6</v>
      </c>
      <c r="AA20" s="628"/>
      <c r="AB20" s="628"/>
      <c r="AC20" s="628"/>
      <c r="AD20" s="629">
        <v>13551862</v>
      </c>
      <c r="AE20" s="629"/>
      <c r="AF20" s="629"/>
      <c r="AG20" s="629"/>
      <c r="AH20" s="629"/>
      <c r="AI20" s="629"/>
      <c r="AJ20" s="629"/>
      <c r="AK20" s="629"/>
      <c r="AL20" s="630">
        <v>99.8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2495</v>
      </c>
      <c r="BH20" s="626"/>
      <c r="BI20" s="626"/>
      <c r="BJ20" s="626"/>
      <c r="BK20" s="626"/>
      <c r="BL20" s="626"/>
      <c r="BM20" s="626"/>
      <c r="BN20" s="627"/>
      <c r="BO20" s="628">
        <v>0</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28075518</v>
      </c>
      <c r="CS20" s="626"/>
      <c r="CT20" s="626"/>
      <c r="CU20" s="626"/>
      <c r="CV20" s="626"/>
      <c r="CW20" s="626"/>
      <c r="CX20" s="626"/>
      <c r="CY20" s="627"/>
      <c r="CZ20" s="628">
        <v>100</v>
      </c>
      <c r="DA20" s="628"/>
      <c r="DB20" s="628"/>
      <c r="DC20" s="628"/>
      <c r="DD20" s="634">
        <v>3712365</v>
      </c>
      <c r="DE20" s="626"/>
      <c r="DF20" s="626"/>
      <c r="DG20" s="626"/>
      <c r="DH20" s="626"/>
      <c r="DI20" s="626"/>
      <c r="DJ20" s="626"/>
      <c r="DK20" s="626"/>
      <c r="DL20" s="626"/>
      <c r="DM20" s="626"/>
      <c r="DN20" s="626"/>
      <c r="DO20" s="626"/>
      <c r="DP20" s="627"/>
      <c r="DQ20" s="634">
        <v>16158623</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8747</v>
      </c>
      <c r="S21" s="626"/>
      <c r="T21" s="626"/>
      <c r="U21" s="626"/>
      <c r="V21" s="626"/>
      <c r="W21" s="626"/>
      <c r="X21" s="626"/>
      <c r="Y21" s="627"/>
      <c r="Z21" s="628">
        <v>0</v>
      </c>
      <c r="AA21" s="628"/>
      <c r="AB21" s="628"/>
      <c r="AC21" s="628"/>
      <c r="AD21" s="629">
        <v>8747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240900</v>
      </c>
      <c r="S22" s="626"/>
      <c r="T22" s="626"/>
      <c r="U22" s="626"/>
      <c r="V22" s="626"/>
      <c r="W22" s="626"/>
      <c r="X22" s="626"/>
      <c r="Y22" s="627"/>
      <c r="Z22" s="628">
        <v>0.8</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269775</v>
      </c>
      <c r="S23" s="626"/>
      <c r="T23" s="626"/>
      <c r="U23" s="626"/>
      <c r="V23" s="626"/>
      <c r="W23" s="626"/>
      <c r="X23" s="626"/>
      <c r="Y23" s="627"/>
      <c r="Z23" s="628">
        <v>0.9</v>
      </c>
      <c r="AA23" s="628"/>
      <c r="AB23" s="628"/>
      <c r="AC23" s="628"/>
      <c r="AD23" s="629" t="s">
        <v>110</v>
      </c>
      <c r="AE23" s="629"/>
      <c r="AF23" s="629"/>
      <c r="AG23" s="629"/>
      <c r="AH23" s="629"/>
      <c r="AI23" s="629"/>
      <c r="AJ23" s="629"/>
      <c r="AK23" s="629"/>
      <c r="AL23" s="630" t="s">
        <v>110</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2495</v>
      </c>
      <c r="BH23" s="626"/>
      <c r="BI23" s="626"/>
      <c r="BJ23" s="626"/>
      <c r="BK23" s="626"/>
      <c r="BL23" s="626"/>
      <c r="BM23" s="626"/>
      <c r="BN23" s="627"/>
      <c r="BO23" s="628">
        <v>0</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45639</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10810638</v>
      </c>
      <c r="CS24" s="615"/>
      <c r="CT24" s="615"/>
      <c r="CU24" s="615"/>
      <c r="CV24" s="615"/>
      <c r="CW24" s="615"/>
      <c r="CX24" s="615"/>
      <c r="CY24" s="616"/>
      <c r="CZ24" s="652">
        <v>38.5</v>
      </c>
      <c r="DA24" s="653"/>
      <c r="DB24" s="653"/>
      <c r="DC24" s="654"/>
      <c r="DD24" s="651">
        <v>7079829</v>
      </c>
      <c r="DE24" s="615"/>
      <c r="DF24" s="615"/>
      <c r="DG24" s="615"/>
      <c r="DH24" s="615"/>
      <c r="DI24" s="615"/>
      <c r="DJ24" s="615"/>
      <c r="DK24" s="616"/>
      <c r="DL24" s="651">
        <v>6952586</v>
      </c>
      <c r="DM24" s="615"/>
      <c r="DN24" s="615"/>
      <c r="DO24" s="615"/>
      <c r="DP24" s="615"/>
      <c r="DQ24" s="615"/>
      <c r="DR24" s="615"/>
      <c r="DS24" s="615"/>
      <c r="DT24" s="615"/>
      <c r="DU24" s="615"/>
      <c r="DV24" s="616"/>
      <c r="DW24" s="619">
        <v>47.1</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3871918</v>
      </c>
      <c r="S25" s="626"/>
      <c r="T25" s="626"/>
      <c r="U25" s="626"/>
      <c r="V25" s="626"/>
      <c r="W25" s="626"/>
      <c r="X25" s="626"/>
      <c r="Y25" s="627"/>
      <c r="Z25" s="628">
        <v>13.2</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3607300</v>
      </c>
      <c r="CS25" s="657"/>
      <c r="CT25" s="657"/>
      <c r="CU25" s="657"/>
      <c r="CV25" s="657"/>
      <c r="CW25" s="657"/>
      <c r="CX25" s="657"/>
      <c r="CY25" s="658"/>
      <c r="CZ25" s="659">
        <v>12.8</v>
      </c>
      <c r="DA25" s="660"/>
      <c r="DB25" s="660"/>
      <c r="DC25" s="661"/>
      <c r="DD25" s="634">
        <v>3296393</v>
      </c>
      <c r="DE25" s="657"/>
      <c r="DF25" s="657"/>
      <c r="DG25" s="657"/>
      <c r="DH25" s="657"/>
      <c r="DI25" s="657"/>
      <c r="DJ25" s="657"/>
      <c r="DK25" s="658"/>
      <c r="DL25" s="634">
        <v>3201232</v>
      </c>
      <c r="DM25" s="657"/>
      <c r="DN25" s="657"/>
      <c r="DO25" s="657"/>
      <c r="DP25" s="657"/>
      <c r="DQ25" s="657"/>
      <c r="DR25" s="657"/>
      <c r="DS25" s="657"/>
      <c r="DT25" s="657"/>
      <c r="DU25" s="657"/>
      <c r="DV25" s="658"/>
      <c r="DW25" s="630">
        <v>21.7</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2424183</v>
      </c>
      <c r="CS26" s="626"/>
      <c r="CT26" s="626"/>
      <c r="CU26" s="626"/>
      <c r="CV26" s="626"/>
      <c r="CW26" s="626"/>
      <c r="CX26" s="626"/>
      <c r="CY26" s="627"/>
      <c r="CZ26" s="659">
        <v>8.6</v>
      </c>
      <c r="DA26" s="660"/>
      <c r="DB26" s="660"/>
      <c r="DC26" s="661"/>
      <c r="DD26" s="634">
        <v>2122720</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2560636</v>
      </c>
      <c r="S27" s="626"/>
      <c r="T27" s="626"/>
      <c r="U27" s="626"/>
      <c r="V27" s="626"/>
      <c r="W27" s="626"/>
      <c r="X27" s="626"/>
      <c r="Y27" s="627"/>
      <c r="Z27" s="628">
        <v>8.6999999999999993</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8720669</v>
      </c>
      <c r="BH27" s="626"/>
      <c r="BI27" s="626"/>
      <c r="BJ27" s="626"/>
      <c r="BK27" s="626"/>
      <c r="BL27" s="626"/>
      <c r="BM27" s="626"/>
      <c r="BN27" s="627"/>
      <c r="BO27" s="628">
        <v>100</v>
      </c>
      <c r="BP27" s="628"/>
      <c r="BQ27" s="628"/>
      <c r="BR27" s="628"/>
      <c r="BS27" s="634">
        <v>133484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4541435</v>
      </c>
      <c r="CS27" s="657"/>
      <c r="CT27" s="657"/>
      <c r="CU27" s="657"/>
      <c r="CV27" s="657"/>
      <c r="CW27" s="657"/>
      <c r="CX27" s="657"/>
      <c r="CY27" s="658"/>
      <c r="CZ27" s="659">
        <v>16.2</v>
      </c>
      <c r="DA27" s="660"/>
      <c r="DB27" s="660"/>
      <c r="DC27" s="661"/>
      <c r="DD27" s="634">
        <v>1273582</v>
      </c>
      <c r="DE27" s="657"/>
      <c r="DF27" s="657"/>
      <c r="DG27" s="657"/>
      <c r="DH27" s="657"/>
      <c r="DI27" s="657"/>
      <c r="DJ27" s="657"/>
      <c r="DK27" s="658"/>
      <c r="DL27" s="634">
        <v>1241500</v>
      </c>
      <c r="DM27" s="657"/>
      <c r="DN27" s="657"/>
      <c r="DO27" s="657"/>
      <c r="DP27" s="657"/>
      <c r="DQ27" s="657"/>
      <c r="DR27" s="657"/>
      <c r="DS27" s="657"/>
      <c r="DT27" s="657"/>
      <c r="DU27" s="657"/>
      <c r="DV27" s="658"/>
      <c r="DW27" s="630">
        <v>8.4</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45250</v>
      </c>
      <c r="S28" s="626"/>
      <c r="T28" s="626"/>
      <c r="U28" s="626"/>
      <c r="V28" s="626"/>
      <c r="W28" s="626"/>
      <c r="X28" s="626"/>
      <c r="Y28" s="627"/>
      <c r="Z28" s="628">
        <v>0.2</v>
      </c>
      <c r="AA28" s="628"/>
      <c r="AB28" s="628"/>
      <c r="AC28" s="628"/>
      <c r="AD28" s="629">
        <v>13693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2661903</v>
      </c>
      <c r="CS28" s="626"/>
      <c r="CT28" s="626"/>
      <c r="CU28" s="626"/>
      <c r="CV28" s="626"/>
      <c r="CW28" s="626"/>
      <c r="CX28" s="626"/>
      <c r="CY28" s="627"/>
      <c r="CZ28" s="659">
        <v>9.5</v>
      </c>
      <c r="DA28" s="660"/>
      <c r="DB28" s="660"/>
      <c r="DC28" s="661"/>
      <c r="DD28" s="634">
        <v>2509854</v>
      </c>
      <c r="DE28" s="626"/>
      <c r="DF28" s="626"/>
      <c r="DG28" s="626"/>
      <c r="DH28" s="626"/>
      <c r="DI28" s="626"/>
      <c r="DJ28" s="626"/>
      <c r="DK28" s="627"/>
      <c r="DL28" s="634">
        <v>2509854</v>
      </c>
      <c r="DM28" s="626"/>
      <c r="DN28" s="626"/>
      <c r="DO28" s="626"/>
      <c r="DP28" s="626"/>
      <c r="DQ28" s="626"/>
      <c r="DR28" s="626"/>
      <c r="DS28" s="626"/>
      <c r="DT28" s="626"/>
      <c r="DU28" s="626"/>
      <c r="DV28" s="627"/>
      <c r="DW28" s="630">
        <v>17</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31986</v>
      </c>
      <c r="S29" s="626"/>
      <c r="T29" s="626"/>
      <c r="U29" s="626"/>
      <c r="V29" s="626"/>
      <c r="W29" s="626"/>
      <c r="X29" s="626"/>
      <c r="Y29" s="627"/>
      <c r="Z29" s="628">
        <v>0.1</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2661888</v>
      </c>
      <c r="CS29" s="657"/>
      <c r="CT29" s="657"/>
      <c r="CU29" s="657"/>
      <c r="CV29" s="657"/>
      <c r="CW29" s="657"/>
      <c r="CX29" s="657"/>
      <c r="CY29" s="658"/>
      <c r="CZ29" s="659">
        <v>9.5</v>
      </c>
      <c r="DA29" s="660"/>
      <c r="DB29" s="660"/>
      <c r="DC29" s="661"/>
      <c r="DD29" s="634">
        <v>2509839</v>
      </c>
      <c r="DE29" s="657"/>
      <c r="DF29" s="657"/>
      <c r="DG29" s="657"/>
      <c r="DH29" s="657"/>
      <c r="DI29" s="657"/>
      <c r="DJ29" s="657"/>
      <c r="DK29" s="658"/>
      <c r="DL29" s="634">
        <v>2509839</v>
      </c>
      <c r="DM29" s="657"/>
      <c r="DN29" s="657"/>
      <c r="DO29" s="657"/>
      <c r="DP29" s="657"/>
      <c r="DQ29" s="657"/>
      <c r="DR29" s="657"/>
      <c r="DS29" s="657"/>
      <c r="DT29" s="657"/>
      <c r="DU29" s="657"/>
      <c r="DV29" s="658"/>
      <c r="DW29" s="630">
        <v>17</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46526</v>
      </c>
      <c r="S30" s="626"/>
      <c r="T30" s="626"/>
      <c r="U30" s="626"/>
      <c r="V30" s="626"/>
      <c r="W30" s="626"/>
      <c r="X30" s="626"/>
      <c r="Y30" s="627"/>
      <c r="Z30" s="628">
        <v>0.2</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95.9</v>
      </c>
      <c r="BN30" s="684"/>
      <c r="BO30" s="684"/>
      <c r="BP30" s="684"/>
      <c r="BQ30" s="685"/>
      <c r="BR30" s="683">
        <v>98.7</v>
      </c>
      <c r="BS30" s="684"/>
      <c r="BT30" s="684"/>
      <c r="BU30" s="684"/>
      <c r="BV30" s="684"/>
      <c r="BW30" s="684"/>
      <c r="BX30" s="620">
        <v>95.2</v>
      </c>
      <c r="BY30" s="684"/>
      <c r="BZ30" s="684"/>
      <c r="CA30" s="684"/>
      <c r="CB30" s="685"/>
      <c r="CD30" s="688"/>
      <c r="CE30" s="689"/>
      <c r="CF30" s="639" t="s">
        <v>291</v>
      </c>
      <c r="CG30" s="640"/>
      <c r="CH30" s="640"/>
      <c r="CI30" s="640"/>
      <c r="CJ30" s="640"/>
      <c r="CK30" s="640"/>
      <c r="CL30" s="640"/>
      <c r="CM30" s="640"/>
      <c r="CN30" s="640"/>
      <c r="CO30" s="640"/>
      <c r="CP30" s="640"/>
      <c r="CQ30" s="641"/>
      <c r="CR30" s="625">
        <v>2362629</v>
      </c>
      <c r="CS30" s="626"/>
      <c r="CT30" s="626"/>
      <c r="CU30" s="626"/>
      <c r="CV30" s="626"/>
      <c r="CW30" s="626"/>
      <c r="CX30" s="626"/>
      <c r="CY30" s="627"/>
      <c r="CZ30" s="659">
        <v>8.4</v>
      </c>
      <c r="DA30" s="660"/>
      <c r="DB30" s="660"/>
      <c r="DC30" s="661"/>
      <c r="DD30" s="634">
        <v>2210788</v>
      </c>
      <c r="DE30" s="626"/>
      <c r="DF30" s="626"/>
      <c r="DG30" s="626"/>
      <c r="DH30" s="626"/>
      <c r="DI30" s="626"/>
      <c r="DJ30" s="626"/>
      <c r="DK30" s="627"/>
      <c r="DL30" s="634">
        <v>2210788</v>
      </c>
      <c r="DM30" s="626"/>
      <c r="DN30" s="626"/>
      <c r="DO30" s="626"/>
      <c r="DP30" s="626"/>
      <c r="DQ30" s="626"/>
      <c r="DR30" s="626"/>
      <c r="DS30" s="626"/>
      <c r="DT30" s="626"/>
      <c r="DU30" s="626"/>
      <c r="DV30" s="627"/>
      <c r="DW30" s="630">
        <v>15</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2993408</v>
      </c>
      <c r="S31" s="626"/>
      <c r="T31" s="626"/>
      <c r="U31" s="626"/>
      <c r="V31" s="626"/>
      <c r="W31" s="626"/>
      <c r="X31" s="626"/>
      <c r="Y31" s="627"/>
      <c r="Z31" s="628">
        <v>10.199999999999999</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57"/>
      <c r="BI31" s="657"/>
      <c r="BJ31" s="657"/>
      <c r="BK31" s="657"/>
      <c r="BL31" s="657"/>
      <c r="BM31" s="631">
        <v>95.5</v>
      </c>
      <c r="BN31" s="681"/>
      <c r="BO31" s="681"/>
      <c r="BP31" s="681"/>
      <c r="BQ31" s="682"/>
      <c r="BR31" s="680">
        <v>98.5</v>
      </c>
      <c r="BS31" s="657"/>
      <c r="BT31" s="657"/>
      <c r="BU31" s="657"/>
      <c r="BV31" s="657"/>
      <c r="BW31" s="657"/>
      <c r="BX31" s="631">
        <v>95.2</v>
      </c>
      <c r="BY31" s="681"/>
      <c r="BZ31" s="681"/>
      <c r="CA31" s="681"/>
      <c r="CB31" s="682"/>
      <c r="CD31" s="688"/>
      <c r="CE31" s="689"/>
      <c r="CF31" s="639" t="s">
        <v>295</v>
      </c>
      <c r="CG31" s="640"/>
      <c r="CH31" s="640"/>
      <c r="CI31" s="640"/>
      <c r="CJ31" s="640"/>
      <c r="CK31" s="640"/>
      <c r="CL31" s="640"/>
      <c r="CM31" s="640"/>
      <c r="CN31" s="640"/>
      <c r="CO31" s="640"/>
      <c r="CP31" s="640"/>
      <c r="CQ31" s="641"/>
      <c r="CR31" s="625">
        <v>299259</v>
      </c>
      <c r="CS31" s="657"/>
      <c r="CT31" s="657"/>
      <c r="CU31" s="657"/>
      <c r="CV31" s="657"/>
      <c r="CW31" s="657"/>
      <c r="CX31" s="657"/>
      <c r="CY31" s="658"/>
      <c r="CZ31" s="659">
        <v>1.1000000000000001</v>
      </c>
      <c r="DA31" s="660"/>
      <c r="DB31" s="660"/>
      <c r="DC31" s="661"/>
      <c r="DD31" s="634">
        <v>299051</v>
      </c>
      <c r="DE31" s="657"/>
      <c r="DF31" s="657"/>
      <c r="DG31" s="657"/>
      <c r="DH31" s="657"/>
      <c r="DI31" s="657"/>
      <c r="DJ31" s="657"/>
      <c r="DK31" s="658"/>
      <c r="DL31" s="634">
        <v>299051</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1157446</v>
      </c>
      <c r="S32" s="626"/>
      <c r="T32" s="626"/>
      <c r="U32" s="626"/>
      <c r="V32" s="626"/>
      <c r="W32" s="626"/>
      <c r="X32" s="626"/>
      <c r="Y32" s="627"/>
      <c r="Z32" s="628">
        <v>3.9</v>
      </c>
      <c r="AA32" s="628"/>
      <c r="AB32" s="628"/>
      <c r="AC32" s="628"/>
      <c r="AD32" s="629">
        <v>4956</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v>
      </c>
      <c r="BH32" s="693"/>
      <c r="BI32" s="693"/>
      <c r="BJ32" s="693"/>
      <c r="BK32" s="693"/>
      <c r="BL32" s="693"/>
      <c r="BM32" s="694">
        <v>96</v>
      </c>
      <c r="BN32" s="693"/>
      <c r="BO32" s="693"/>
      <c r="BP32" s="693"/>
      <c r="BQ32" s="695"/>
      <c r="BR32" s="692">
        <v>98.8</v>
      </c>
      <c r="BS32" s="693"/>
      <c r="BT32" s="693"/>
      <c r="BU32" s="693"/>
      <c r="BV32" s="693"/>
      <c r="BW32" s="693"/>
      <c r="BX32" s="694">
        <v>94.8</v>
      </c>
      <c r="BY32" s="693"/>
      <c r="BZ32" s="693"/>
      <c r="CA32" s="693"/>
      <c r="CB32" s="695"/>
      <c r="CD32" s="690"/>
      <c r="CE32" s="691"/>
      <c r="CF32" s="639" t="s">
        <v>298</v>
      </c>
      <c r="CG32" s="640"/>
      <c r="CH32" s="640"/>
      <c r="CI32" s="640"/>
      <c r="CJ32" s="640"/>
      <c r="CK32" s="640"/>
      <c r="CL32" s="640"/>
      <c r="CM32" s="640"/>
      <c r="CN32" s="640"/>
      <c r="CO32" s="640"/>
      <c r="CP32" s="640"/>
      <c r="CQ32" s="641"/>
      <c r="CR32" s="625">
        <v>15</v>
      </c>
      <c r="CS32" s="626"/>
      <c r="CT32" s="626"/>
      <c r="CU32" s="626"/>
      <c r="CV32" s="626"/>
      <c r="CW32" s="626"/>
      <c r="CX32" s="626"/>
      <c r="CY32" s="627"/>
      <c r="CZ32" s="659">
        <v>0</v>
      </c>
      <c r="DA32" s="660"/>
      <c r="DB32" s="660"/>
      <c r="DC32" s="661"/>
      <c r="DD32" s="634">
        <v>15</v>
      </c>
      <c r="DE32" s="626"/>
      <c r="DF32" s="626"/>
      <c r="DG32" s="626"/>
      <c r="DH32" s="626"/>
      <c r="DI32" s="626"/>
      <c r="DJ32" s="626"/>
      <c r="DK32" s="627"/>
      <c r="DL32" s="634">
        <v>15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3817918</v>
      </c>
      <c r="S33" s="626"/>
      <c r="T33" s="626"/>
      <c r="U33" s="626"/>
      <c r="V33" s="626"/>
      <c r="W33" s="626"/>
      <c r="X33" s="626"/>
      <c r="Y33" s="627"/>
      <c r="Z33" s="628">
        <v>13</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10853289</v>
      </c>
      <c r="CS33" s="657"/>
      <c r="CT33" s="657"/>
      <c r="CU33" s="657"/>
      <c r="CV33" s="657"/>
      <c r="CW33" s="657"/>
      <c r="CX33" s="657"/>
      <c r="CY33" s="658"/>
      <c r="CZ33" s="659">
        <v>38.700000000000003</v>
      </c>
      <c r="DA33" s="660"/>
      <c r="DB33" s="660"/>
      <c r="DC33" s="661"/>
      <c r="DD33" s="634">
        <v>8072547</v>
      </c>
      <c r="DE33" s="657"/>
      <c r="DF33" s="657"/>
      <c r="DG33" s="657"/>
      <c r="DH33" s="657"/>
      <c r="DI33" s="657"/>
      <c r="DJ33" s="657"/>
      <c r="DK33" s="658"/>
      <c r="DL33" s="634">
        <v>6313532</v>
      </c>
      <c r="DM33" s="657"/>
      <c r="DN33" s="657"/>
      <c r="DO33" s="657"/>
      <c r="DP33" s="657"/>
      <c r="DQ33" s="657"/>
      <c r="DR33" s="657"/>
      <c r="DS33" s="657"/>
      <c r="DT33" s="657"/>
      <c r="DU33" s="657"/>
      <c r="DV33" s="658"/>
      <c r="DW33" s="630">
        <v>42.7</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v>216200</v>
      </c>
      <c r="S34" s="626"/>
      <c r="T34" s="626"/>
      <c r="U34" s="626"/>
      <c r="V34" s="626"/>
      <c r="W34" s="626"/>
      <c r="X34" s="626"/>
      <c r="Y34" s="627"/>
      <c r="Z34" s="628">
        <v>0.7</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4189178</v>
      </c>
      <c r="CS34" s="626"/>
      <c r="CT34" s="626"/>
      <c r="CU34" s="626"/>
      <c r="CV34" s="626"/>
      <c r="CW34" s="626"/>
      <c r="CX34" s="626"/>
      <c r="CY34" s="627"/>
      <c r="CZ34" s="659">
        <v>14.9</v>
      </c>
      <c r="DA34" s="660"/>
      <c r="DB34" s="660"/>
      <c r="DC34" s="661"/>
      <c r="DD34" s="634">
        <v>2283802</v>
      </c>
      <c r="DE34" s="626"/>
      <c r="DF34" s="626"/>
      <c r="DG34" s="626"/>
      <c r="DH34" s="626"/>
      <c r="DI34" s="626"/>
      <c r="DJ34" s="626"/>
      <c r="DK34" s="627"/>
      <c r="DL34" s="634">
        <v>1684314</v>
      </c>
      <c r="DM34" s="626"/>
      <c r="DN34" s="626"/>
      <c r="DO34" s="626"/>
      <c r="DP34" s="626"/>
      <c r="DQ34" s="626"/>
      <c r="DR34" s="626"/>
      <c r="DS34" s="626"/>
      <c r="DT34" s="626"/>
      <c r="DU34" s="626"/>
      <c r="DV34" s="627"/>
      <c r="DW34" s="630">
        <v>11.4</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974218</v>
      </c>
      <c r="S35" s="626"/>
      <c r="T35" s="626"/>
      <c r="U35" s="626"/>
      <c r="V35" s="626"/>
      <c r="W35" s="626"/>
      <c r="X35" s="626"/>
      <c r="Y35" s="627"/>
      <c r="Z35" s="628">
        <v>3.3</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3030516</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130093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271374</v>
      </c>
      <c r="CS35" s="657"/>
      <c r="CT35" s="657"/>
      <c r="CU35" s="657"/>
      <c r="CV35" s="657"/>
      <c r="CW35" s="657"/>
      <c r="CX35" s="657"/>
      <c r="CY35" s="658"/>
      <c r="CZ35" s="659">
        <v>1</v>
      </c>
      <c r="DA35" s="660"/>
      <c r="DB35" s="660"/>
      <c r="DC35" s="661"/>
      <c r="DD35" s="634">
        <v>218092</v>
      </c>
      <c r="DE35" s="657"/>
      <c r="DF35" s="657"/>
      <c r="DG35" s="657"/>
      <c r="DH35" s="657"/>
      <c r="DI35" s="657"/>
      <c r="DJ35" s="657"/>
      <c r="DK35" s="658"/>
      <c r="DL35" s="634">
        <v>218092</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29344846</v>
      </c>
      <c r="S36" s="698"/>
      <c r="T36" s="698"/>
      <c r="U36" s="698"/>
      <c r="V36" s="698"/>
      <c r="W36" s="698"/>
      <c r="X36" s="698"/>
      <c r="Y36" s="699"/>
      <c r="Z36" s="700">
        <v>100</v>
      </c>
      <c r="AA36" s="700"/>
      <c r="AB36" s="700"/>
      <c r="AC36" s="700"/>
      <c r="AD36" s="701">
        <v>13579258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758728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54257</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3424134</v>
      </c>
      <c r="CS36" s="626"/>
      <c r="CT36" s="626"/>
      <c r="CU36" s="626"/>
      <c r="CV36" s="626"/>
      <c r="CW36" s="626"/>
      <c r="CX36" s="626"/>
      <c r="CY36" s="627"/>
      <c r="CZ36" s="659">
        <v>12.2</v>
      </c>
      <c r="DA36" s="660"/>
      <c r="DB36" s="660"/>
      <c r="DC36" s="661"/>
      <c r="DD36" s="634">
        <v>2965958</v>
      </c>
      <c r="DE36" s="626"/>
      <c r="DF36" s="626"/>
      <c r="DG36" s="626"/>
      <c r="DH36" s="626"/>
      <c r="DI36" s="626"/>
      <c r="DJ36" s="626"/>
      <c r="DK36" s="627"/>
      <c r="DL36" s="634">
        <v>2357958</v>
      </c>
      <c r="DM36" s="626"/>
      <c r="DN36" s="626"/>
      <c r="DO36" s="626"/>
      <c r="DP36" s="626"/>
      <c r="DQ36" s="626"/>
      <c r="DR36" s="626"/>
      <c r="DS36" s="626"/>
      <c r="DT36" s="626"/>
      <c r="DU36" s="626"/>
      <c r="DV36" s="627"/>
      <c r="DW36" s="630">
        <v>16</v>
      </c>
      <c r="DX36" s="655"/>
      <c r="DY36" s="655"/>
      <c r="DZ36" s="655"/>
      <c r="EA36" s="655"/>
      <c r="EB36" s="655"/>
      <c r="EC36" s="656"/>
    </row>
    <row r="37" spans="2:133" ht="11.25" customHeight="1">
      <c r="AQ37" s="704" t="s">
        <v>313</v>
      </c>
      <c r="AR37" s="705"/>
      <c r="AS37" s="705"/>
      <c r="AT37" s="705"/>
      <c r="AU37" s="705"/>
      <c r="AV37" s="705"/>
      <c r="AW37" s="705"/>
      <c r="AX37" s="705"/>
      <c r="AY37" s="706"/>
      <c r="AZ37" s="625">
        <v>70169</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10249</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1910484</v>
      </c>
      <c r="CS37" s="657"/>
      <c r="CT37" s="657"/>
      <c r="CU37" s="657"/>
      <c r="CV37" s="657"/>
      <c r="CW37" s="657"/>
      <c r="CX37" s="657"/>
      <c r="CY37" s="658"/>
      <c r="CZ37" s="659">
        <v>6.8</v>
      </c>
      <c r="DA37" s="660"/>
      <c r="DB37" s="660"/>
      <c r="DC37" s="661"/>
      <c r="DD37" s="634">
        <v>1910484</v>
      </c>
      <c r="DE37" s="657"/>
      <c r="DF37" s="657"/>
      <c r="DG37" s="657"/>
      <c r="DH37" s="657"/>
      <c r="DI37" s="657"/>
      <c r="DJ37" s="657"/>
      <c r="DK37" s="658"/>
      <c r="DL37" s="634">
        <v>1702327</v>
      </c>
      <c r="DM37" s="657"/>
      <c r="DN37" s="657"/>
      <c r="DO37" s="657"/>
      <c r="DP37" s="657"/>
      <c r="DQ37" s="657"/>
      <c r="DR37" s="657"/>
      <c r="DS37" s="657"/>
      <c r="DT37" s="657"/>
      <c r="DU37" s="657"/>
      <c r="DV37" s="658"/>
      <c r="DW37" s="630">
        <v>11.5</v>
      </c>
      <c r="DX37" s="655"/>
      <c r="DY37" s="655"/>
      <c r="DZ37" s="655"/>
      <c r="EA37" s="655"/>
      <c r="EB37" s="655"/>
      <c r="EC37" s="656"/>
    </row>
    <row r="38" spans="2:133" ht="11.25" customHeight="1">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18659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2960347</v>
      </c>
      <c r="CS38" s="626"/>
      <c r="CT38" s="626"/>
      <c r="CU38" s="626"/>
      <c r="CV38" s="626"/>
      <c r="CW38" s="626"/>
      <c r="CX38" s="626"/>
      <c r="CY38" s="627"/>
      <c r="CZ38" s="659">
        <v>10.5</v>
      </c>
      <c r="DA38" s="660"/>
      <c r="DB38" s="660"/>
      <c r="DC38" s="661"/>
      <c r="DD38" s="634">
        <v>2603511</v>
      </c>
      <c r="DE38" s="626"/>
      <c r="DF38" s="626"/>
      <c r="DG38" s="626"/>
      <c r="DH38" s="626"/>
      <c r="DI38" s="626"/>
      <c r="DJ38" s="626"/>
      <c r="DK38" s="627"/>
      <c r="DL38" s="634">
        <v>2053168</v>
      </c>
      <c r="DM38" s="626"/>
      <c r="DN38" s="626"/>
      <c r="DO38" s="626"/>
      <c r="DP38" s="626"/>
      <c r="DQ38" s="626"/>
      <c r="DR38" s="626"/>
      <c r="DS38" s="626"/>
      <c r="DT38" s="626"/>
      <c r="DU38" s="626"/>
      <c r="DV38" s="627"/>
      <c r="DW38" s="630">
        <v>13.9</v>
      </c>
      <c r="DX38" s="655"/>
      <c r="DY38" s="655"/>
      <c r="DZ38" s="655"/>
      <c r="EA38" s="655"/>
      <c r="EB38" s="655"/>
      <c r="EC38" s="656"/>
    </row>
    <row r="39" spans="2:133" ht="11.25" customHeight="1">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1156</v>
      </c>
      <c r="CS39" s="657"/>
      <c r="CT39" s="657"/>
      <c r="CU39" s="657"/>
      <c r="CV39" s="657"/>
      <c r="CW39" s="657"/>
      <c r="CX39" s="657"/>
      <c r="CY39" s="658"/>
      <c r="CZ39" s="659">
        <v>0</v>
      </c>
      <c r="DA39" s="660"/>
      <c r="DB39" s="660"/>
      <c r="DC39" s="661"/>
      <c r="DD39" s="634">
        <v>84</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750000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7100</v>
      </c>
      <c r="CS40" s="626"/>
      <c r="CT40" s="626"/>
      <c r="CU40" s="626"/>
      <c r="CV40" s="626"/>
      <c r="CW40" s="626"/>
      <c r="CX40" s="626"/>
      <c r="CY40" s="627"/>
      <c r="CZ40" s="659">
        <v>0</v>
      </c>
      <c r="DA40" s="660"/>
      <c r="DB40" s="660"/>
      <c r="DC40" s="661"/>
      <c r="DD40" s="634">
        <v>1100</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1451619</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266</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6411591</v>
      </c>
      <c r="CS42" s="626"/>
      <c r="CT42" s="626"/>
      <c r="CU42" s="626"/>
      <c r="CV42" s="626"/>
      <c r="CW42" s="626"/>
      <c r="CX42" s="626"/>
      <c r="CY42" s="627"/>
      <c r="CZ42" s="659">
        <v>22.8</v>
      </c>
      <c r="DA42" s="708"/>
      <c r="DB42" s="708"/>
      <c r="DC42" s="709"/>
      <c r="DD42" s="634">
        <v>1006247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186959</v>
      </c>
      <c r="CS43" s="657"/>
      <c r="CT43" s="657"/>
      <c r="CU43" s="657"/>
      <c r="CV43" s="657"/>
      <c r="CW43" s="657"/>
      <c r="CX43" s="657"/>
      <c r="CY43" s="658"/>
      <c r="CZ43" s="659">
        <v>0.7</v>
      </c>
      <c r="DA43" s="660"/>
      <c r="DB43" s="660"/>
      <c r="DC43" s="661"/>
      <c r="DD43" s="634">
        <v>186959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3712365</v>
      </c>
      <c r="CS44" s="626"/>
      <c r="CT44" s="626"/>
      <c r="CU44" s="626"/>
      <c r="CV44" s="626"/>
      <c r="CW44" s="626"/>
      <c r="CX44" s="626"/>
      <c r="CY44" s="627"/>
      <c r="CZ44" s="659">
        <v>13.2</v>
      </c>
      <c r="DA44" s="708"/>
      <c r="DB44" s="708"/>
      <c r="DC44" s="709"/>
      <c r="DD44" s="634">
        <v>943346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977016</v>
      </c>
      <c r="CS45" s="657"/>
      <c r="CT45" s="657"/>
      <c r="CU45" s="657"/>
      <c r="CV45" s="657"/>
      <c r="CW45" s="657"/>
      <c r="CX45" s="657"/>
      <c r="CY45" s="658"/>
      <c r="CZ45" s="659">
        <v>3.5</v>
      </c>
      <c r="DA45" s="660"/>
      <c r="DB45" s="660"/>
      <c r="DC45" s="661"/>
      <c r="DD45" s="634">
        <v>64253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2687323</v>
      </c>
      <c r="CS46" s="626"/>
      <c r="CT46" s="626"/>
      <c r="CU46" s="626"/>
      <c r="CV46" s="626"/>
      <c r="CW46" s="626"/>
      <c r="CX46" s="626"/>
      <c r="CY46" s="627"/>
      <c r="CZ46" s="659">
        <v>9.6</v>
      </c>
      <c r="DA46" s="708"/>
      <c r="DB46" s="708"/>
      <c r="DC46" s="709"/>
      <c r="DD46" s="634">
        <v>872167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2699226</v>
      </c>
      <c r="CS47" s="657"/>
      <c r="CT47" s="657"/>
      <c r="CU47" s="657"/>
      <c r="CV47" s="657"/>
      <c r="CW47" s="657"/>
      <c r="CX47" s="657"/>
      <c r="CY47" s="658"/>
      <c r="CZ47" s="659">
        <v>9.6</v>
      </c>
      <c r="DA47" s="660"/>
      <c r="DB47" s="660"/>
      <c r="DC47" s="661"/>
      <c r="DD47" s="634">
        <v>62901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28075518</v>
      </c>
      <c r="CS49" s="693"/>
      <c r="CT49" s="693"/>
      <c r="CU49" s="693"/>
      <c r="CV49" s="693"/>
      <c r="CW49" s="693"/>
      <c r="CX49" s="693"/>
      <c r="CY49" s="720"/>
      <c r="CZ49" s="721">
        <v>100</v>
      </c>
      <c r="DA49" s="722"/>
      <c r="DB49" s="722"/>
      <c r="DC49" s="723"/>
      <c r="DD49" s="724">
        <v>16158623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29345</v>
      </c>
      <c r="R7" s="755"/>
      <c r="S7" s="755"/>
      <c r="T7" s="755"/>
      <c r="U7" s="755"/>
      <c r="V7" s="755">
        <v>28076</v>
      </c>
      <c r="W7" s="755"/>
      <c r="X7" s="755"/>
      <c r="Y7" s="755"/>
      <c r="Z7" s="755"/>
      <c r="AA7" s="755">
        <v>1269</v>
      </c>
      <c r="AB7" s="755"/>
      <c r="AC7" s="755"/>
      <c r="AD7" s="755"/>
      <c r="AE7" s="756"/>
      <c r="AF7" s="757">
        <v>1026</v>
      </c>
      <c r="AG7" s="758"/>
      <c r="AH7" s="758"/>
      <c r="AI7" s="758"/>
      <c r="AJ7" s="759"/>
      <c r="AK7" s="794">
        <v>47</v>
      </c>
      <c r="AL7" s="795"/>
      <c r="AM7" s="795"/>
      <c r="AN7" s="795"/>
      <c r="AO7" s="795"/>
      <c r="AP7" s="795">
        <v>32449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535</v>
      </c>
      <c r="BT7" s="799"/>
      <c r="BU7" s="799"/>
      <c r="BV7" s="799"/>
      <c r="BW7" s="799"/>
      <c r="BX7" s="799"/>
      <c r="BY7" s="799"/>
      <c r="BZ7" s="799"/>
      <c r="CA7" s="799"/>
      <c r="CB7" s="799"/>
      <c r="CC7" s="799"/>
      <c r="CD7" s="799"/>
      <c r="CE7" s="799"/>
      <c r="CF7" s="799"/>
      <c r="CG7" s="800"/>
      <c r="CH7" s="791">
        <v>0</v>
      </c>
      <c r="CI7" s="792"/>
      <c r="CJ7" s="792"/>
      <c r="CK7" s="792"/>
      <c r="CL7" s="793"/>
      <c r="CM7" s="791">
        <v>3</v>
      </c>
      <c r="CN7" s="792"/>
      <c r="CO7" s="792"/>
      <c r="CP7" s="792"/>
      <c r="CQ7" s="793"/>
      <c r="CR7" s="791">
        <v>3</v>
      </c>
      <c r="CS7" s="792"/>
      <c r="CT7" s="792"/>
      <c r="CU7" s="792"/>
      <c r="CV7" s="793"/>
      <c r="CW7" s="791" t="s">
        <v>555</v>
      </c>
      <c r="CX7" s="792"/>
      <c r="CY7" s="792"/>
      <c r="CZ7" s="792"/>
      <c r="DA7" s="793"/>
      <c r="DB7" s="791" t="s">
        <v>553</v>
      </c>
      <c r="DC7" s="792"/>
      <c r="DD7" s="792"/>
      <c r="DE7" s="792"/>
      <c r="DF7" s="793"/>
      <c r="DG7" s="791" t="s">
        <v>553</v>
      </c>
      <c r="DH7" s="792"/>
      <c r="DI7" s="792"/>
      <c r="DJ7" s="792"/>
      <c r="DK7" s="793"/>
      <c r="DL7" s="791" t="s">
        <v>553</v>
      </c>
      <c r="DM7" s="792"/>
      <c r="DN7" s="792"/>
      <c r="DO7" s="792"/>
      <c r="DP7" s="793"/>
      <c r="DQ7" s="791" t="s">
        <v>554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29345</v>
      </c>
      <c r="R23" s="814"/>
      <c r="S23" s="814"/>
      <c r="T23" s="814"/>
      <c r="U23" s="814"/>
      <c r="V23" s="814">
        <v>28076</v>
      </c>
      <c r="W23" s="814"/>
      <c r="X23" s="814"/>
      <c r="Y23" s="814"/>
      <c r="Z23" s="814"/>
      <c r="AA23" s="814">
        <v>1269</v>
      </c>
      <c r="AB23" s="814"/>
      <c r="AC23" s="814"/>
      <c r="AD23" s="814"/>
      <c r="AE23" s="815"/>
      <c r="AF23" s="816">
        <v>1026</v>
      </c>
      <c r="AG23" s="814"/>
      <c r="AH23" s="814"/>
      <c r="AI23" s="814"/>
      <c r="AJ23" s="817"/>
      <c r="AK23" s="818"/>
      <c r="AL23" s="819"/>
      <c r="AM23" s="819"/>
      <c r="AN23" s="819"/>
      <c r="AO23" s="819"/>
      <c r="AP23" s="814">
        <v>32449</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v>8832</v>
      </c>
      <c r="R28" s="843"/>
      <c r="S28" s="843"/>
      <c r="T28" s="843"/>
      <c r="U28" s="843"/>
      <c r="V28" s="843">
        <v>8702</v>
      </c>
      <c r="W28" s="843"/>
      <c r="X28" s="843"/>
      <c r="Y28" s="843"/>
      <c r="Z28" s="843"/>
      <c r="AA28" s="843">
        <v>130</v>
      </c>
      <c r="AB28" s="843"/>
      <c r="AC28" s="843"/>
      <c r="AD28" s="843"/>
      <c r="AE28" s="844"/>
      <c r="AF28" s="845">
        <v>130</v>
      </c>
      <c r="AG28" s="843"/>
      <c r="AH28" s="843"/>
      <c r="AI28" s="843"/>
      <c r="AJ28" s="846"/>
      <c r="AK28" s="847">
        <v>750</v>
      </c>
      <c r="AL28" s="838"/>
      <c r="AM28" s="838"/>
      <c r="AN28" s="838"/>
      <c r="AO28" s="838"/>
      <c r="AP28" s="838" t="s">
        <v>552</v>
      </c>
      <c r="AQ28" s="838"/>
      <c r="AR28" s="838"/>
      <c r="AS28" s="838"/>
      <c r="AT28" s="838"/>
      <c r="AU28" s="838" t="s">
        <v>553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4788</v>
      </c>
      <c r="R29" s="779"/>
      <c r="S29" s="779"/>
      <c r="T29" s="779"/>
      <c r="U29" s="779"/>
      <c r="V29" s="779">
        <v>4720</v>
      </c>
      <c r="W29" s="779"/>
      <c r="X29" s="779"/>
      <c r="Y29" s="779"/>
      <c r="Z29" s="779"/>
      <c r="AA29" s="779">
        <v>68</v>
      </c>
      <c r="AB29" s="779"/>
      <c r="AC29" s="779"/>
      <c r="AD29" s="779"/>
      <c r="AE29" s="780"/>
      <c r="AF29" s="781">
        <v>68</v>
      </c>
      <c r="AG29" s="782"/>
      <c r="AH29" s="782"/>
      <c r="AI29" s="782"/>
      <c r="AJ29" s="783"/>
      <c r="AK29" s="850">
        <v>676</v>
      </c>
      <c r="AL29" s="851"/>
      <c r="AM29" s="851"/>
      <c r="AN29" s="851"/>
      <c r="AO29" s="851"/>
      <c r="AP29" s="851" t="s">
        <v>553</v>
      </c>
      <c r="AQ29" s="851"/>
      <c r="AR29" s="851"/>
      <c r="AS29" s="851"/>
      <c r="AT29" s="851"/>
      <c r="AU29" s="851" t="s">
        <v>554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1164</v>
      </c>
      <c r="R30" s="779"/>
      <c r="S30" s="779"/>
      <c r="T30" s="779"/>
      <c r="U30" s="779"/>
      <c r="V30" s="779">
        <v>1160</v>
      </c>
      <c r="W30" s="779"/>
      <c r="X30" s="779"/>
      <c r="Y30" s="779"/>
      <c r="Z30" s="779"/>
      <c r="AA30" s="779">
        <v>4</v>
      </c>
      <c r="AB30" s="779"/>
      <c r="AC30" s="779"/>
      <c r="AD30" s="779"/>
      <c r="AE30" s="780"/>
      <c r="AF30" s="781">
        <v>4</v>
      </c>
      <c r="AG30" s="782"/>
      <c r="AH30" s="782"/>
      <c r="AI30" s="782"/>
      <c r="AJ30" s="783"/>
      <c r="AK30" s="850">
        <v>773</v>
      </c>
      <c r="AL30" s="851"/>
      <c r="AM30" s="851"/>
      <c r="AN30" s="851"/>
      <c r="AO30" s="851"/>
      <c r="AP30" s="851" t="s">
        <v>552</v>
      </c>
      <c r="AQ30" s="851"/>
      <c r="AR30" s="851"/>
      <c r="AS30" s="851"/>
      <c r="AT30" s="851"/>
      <c r="AU30" s="851" t="s">
        <v>555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v>11</v>
      </c>
      <c r="R31" s="779"/>
      <c r="S31" s="779"/>
      <c r="T31" s="779"/>
      <c r="U31" s="779"/>
      <c r="V31" s="779">
        <v>11</v>
      </c>
      <c r="W31" s="779"/>
      <c r="X31" s="779"/>
      <c r="Y31" s="779"/>
      <c r="Z31" s="779"/>
      <c r="AA31" s="779">
        <v>0</v>
      </c>
      <c r="AB31" s="779"/>
      <c r="AC31" s="779"/>
      <c r="AD31" s="779"/>
      <c r="AE31" s="780"/>
      <c r="AF31" s="781">
        <v>0</v>
      </c>
      <c r="AG31" s="782"/>
      <c r="AH31" s="782"/>
      <c r="AI31" s="782"/>
      <c r="AJ31" s="783"/>
      <c r="AK31" s="850">
        <v>0</v>
      </c>
      <c r="AL31" s="851"/>
      <c r="AM31" s="851"/>
      <c r="AN31" s="851"/>
      <c r="AO31" s="851"/>
      <c r="AP31" s="851" t="s">
        <v>552</v>
      </c>
      <c r="AQ31" s="851"/>
      <c r="AR31" s="851"/>
      <c r="AS31" s="851"/>
      <c r="AT31" s="851"/>
      <c r="AU31" s="851" t="s">
        <v>555</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382</v>
      </c>
      <c r="C32" s="776"/>
      <c r="D32" s="776"/>
      <c r="E32" s="776"/>
      <c r="F32" s="776"/>
      <c r="G32" s="776"/>
      <c r="H32" s="776"/>
      <c r="I32" s="776"/>
      <c r="J32" s="776"/>
      <c r="K32" s="776"/>
      <c r="L32" s="776"/>
      <c r="M32" s="776"/>
      <c r="N32" s="776"/>
      <c r="O32" s="776"/>
      <c r="P32" s="777"/>
      <c r="Q32" s="778">
        <v>1488</v>
      </c>
      <c r="R32" s="779"/>
      <c r="S32" s="779"/>
      <c r="T32" s="779"/>
      <c r="U32" s="779"/>
      <c r="V32" s="779">
        <v>1518</v>
      </c>
      <c r="W32" s="779"/>
      <c r="X32" s="779"/>
      <c r="Y32" s="779"/>
      <c r="Z32" s="779"/>
      <c r="AA32" s="779">
        <v>-29</v>
      </c>
      <c r="AB32" s="779"/>
      <c r="AC32" s="779"/>
      <c r="AD32" s="779"/>
      <c r="AE32" s="780"/>
      <c r="AF32" s="781">
        <v>556</v>
      </c>
      <c r="AG32" s="782"/>
      <c r="AH32" s="782"/>
      <c r="AI32" s="782"/>
      <c r="AJ32" s="783"/>
      <c r="AK32" s="850">
        <v>70</v>
      </c>
      <c r="AL32" s="851"/>
      <c r="AM32" s="851"/>
      <c r="AN32" s="851"/>
      <c r="AO32" s="851"/>
      <c r="AP32" s="851">
        <v>4922</v>
      </c>
      <c r="AQ32" s="851"/>
      <c r="AR32" s="851"/>
      <c r="AS32" s="851"/>
      <c r="AT32" s="851"/>
      <c r="AU32" s="851">
        <v>197</v>
      </c>
      <c r="AV32" s="851"/>
      <c r="AW32" s="851"/>
      <c r="AX32" s="851"/>
      <c r="AY32" s="851"/>
      <c r="AZ32" s="852"/>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1274</v>
      </c>
      <c r="R33" s="779"/>
      <c r="S33" s="779"/>
      <c r="T33" s="779"/>
      <c r="U33" s="779"/>
      <c r="V33" s="779">
        <v>1217</v>
      </c>
      <c r="W33" s="779"/>
      <c r="X33" s="779"/>
      <c r="Y33" s="779"/>
      <c r="Z33" s="779"/>
      <c r="AA33" s="779">
        <v>57</v>
      </c>
      <c r="AB33" s="779"/>
      <c r="AC33" s="779"/>
      <c r="AD33" s="779"/>
      <c r="AE33" s="780"/>
      <c r="AF33" s="781">
        <v>44</v>
      </c>
      <c r="AG33" s="782"/>
      <c r="AH33" s="782"/>
      <c r="AI33" s="782"/>
      <c r="AJ33" s="783"/>
      <c r="AK33" s="850">
        <v>530</v>
      </c>
      <c r="AL33" s="851"/>
      <c r="AM33" s="851"/>
      <c r="AN33" s="851"/>
      <c r="AO33" s="851"/>
      <c r="AP33" s="851">
        <v>7910</v>
      </c>
      <c r="AQ33" s="851"/>
      <c r="AR33" s="851"/>
      <c r="AS33" s="851"/>
      <c r="AT33" s="851"/>
      <c r="AU33" s="851">
        <v>7910</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108</v>
      </c>
      <c r="R34" s="779"/>
      <c r="S34" s="779"/>
      <c r="T34" s="779"/>
      <c r="U34" s="779"/>
      <c r="V34" s="779">
        <v>104</v>
      </c>
      <c r="W34" s="779"/>
      <c r="X34" s="779"/>
      <c r="Y34" s="779"/>
      <c r="Z34" s="779"/>
      <c r="AA34" s="779">
        <v>4</v>
      </c>
      <c r="AB34" s="779"/>
      <c r="AC34" s="779"/>
      <c r="AD34" s="779"/>
      <c r="AE34" s="780"/>
      <c r="AF34" s="781">
        <v>4</v>
      </c>
      <c r="AG34" s="782"/>
      <c r="AH34" s="782"/>
      <c r="AI34" s="782"/>
      <c r="AJ34" s="783"/>
      <c r="AK34" s="850">
        <v>50</v>
      </c>
      <c r="AL34" s="851"/>
      <c r="AM34" s="851"/>
      <c r="AN34" s="851"/>
      <c r="AO34" s="851"/>
      <c r="AP34" s="851">
        <v>355</v>
      </c>
      <c r="AQ34" s="851"/>
      <c r="AR34" s="851"/>
      <c r="AS34" s="851"/>
      <c r="AT34" s="851"/>
      <c r="AU34" s="851">
        <v>237</v>
      </c>
      <c r="AV34" s="851"/>
      <c r="AW34" s="851"/>
      <c r="AX34" s="851"/>
      <c r="AY34" s="851"/>
      <c r="AZ34" s="852"/>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316</v>
      </c>
      <c r="R35" s="779"/>
      <c r="S35" s="779"/>
      <c r="T35" s="779"/>
      <c r="U35" s="779"/>
      <c r="V35" s="779">
        <v>300</v>
      </c>
      <c r="W35" s="779"/>
      <c r="X35" s="779"/>
      <c r="Y35" s="779"/>
      <c r="Z35" s="779"/>
      <c r="AA35" s="779">
        <v>16</v>
      </c>
      <c r="AB35" s="779"/>
      <c r="AC35" s="779"/>
      <c r="AD35" s="779"/>
      <c r="AE35" s="780"/>
      <c r="AF35" s="781">
        <v>16</v>
      </c>
      <c r="AG35" s="782"/>
      <c r="AH35" s="782"/>
      <c r="AI35" s="782"/>
      <c r="AJ35" s="783"/>
      <c r="AK35" s="850">
        <v>179</v>
      </c>
      <c r="AL35" s="851"/>
      <c r="AM35" s="851"/>
      <c r="AN35" s="851"/>
      <c r="AO35" s="851"/>
      <c r="AP35" s="851">
        <v>1327</v>
      </c>
      <c r="AQ35" s="851"/>
      <c r="AR35" s="851"/>
      <c r="AS35" s="851"/>
      <c r="AT35" s="851"/>
      <c r="AU35" s="851">
        <v>1327</v>
      </c>
      <c r="AV35" s="851"/>
      <c r="AW35" s="851"/>
      <c r="AX35" s="851"/>
      <c r="AY35" s="851"/>
      <c r="AZ35" s="852"/>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822</v>
      </c>
      <c r="AG63" s="862"/>
      <c r="AH63" s="862"/>
      <c r="AI63" s="862"/>
      <c r="AJ63" s="863"/>
      <c r="AK63" s="864"/>
      <c r="AL63" s="859"/>
      <c r="AM63" s="859"/>
      <c r="AN63" s="859"/>
      <c r="AO63" s="859"/>
      <c r="AP63" s="862">
        <v>14514</v>
      </c>
      <c r="AQ63" s="862"/>
      <c r="AR63" s="862"/>
      <c r="AS63" s="862"/>
      <c r="AT63" s="862"/>
      <c r="AU63" s="862">
        <v>9671</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555</v>
      </c>
      <c r="AQ68" s="886"/>
      <c r="AR68" s="886"/>
      <c r="AS68" s="886"/>
      <c r="AT68" s="886"/>
      <c r="AU68" s="886" t="s">
        <v>555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553</v>
      </c>
      <c r="AQ69" s="851"/>
      <c r="AR69" s="851"/>
      <c r="AS69" s="851"/>
      <c r="AT69" s="851"/>
      <c r="AU69" s="851" t="s">
        <v>555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554</v>
      </c>
      <c r="AL70" s="851"/>
      <c r="AM70" s="851"/>
      <c r="AN70" s="851"/>
      <c r="AO70" s="851"/>
      <c r="AP70" s="851" t="s">
        <v>555</v>
      </c>
      <c r="AQ70" s="851"/>
      <c r="AR70" s="851"/>
      <c r="AS70" s="851"/>
      <c r="AT70" s="851"/>
      <c r="AU70" s="851" t="s">
        <v>555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554</v>
      </c>
      <c r="AL71" s="851"/>
      <c r="AM71" s="851"/>
      <c r="AN71" s="851"/>
      <c r="AO71" s="851"/>
      <c r="AP71" s="851" t="s">
        <v>554</v>
      </c>
      <c r="AQ71" s="851"/>
      <c r="AR71" s="851"/>
      <c r="AS71" s="851"/>
      <c r="AT71" s="851"/>
      <c r="AU71" s="851" t="s">
        <v>555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555</v>
      </c>
      <c r="AQ72" s="851"/>
      <c r="AR72" s="851"/>
      <c r="AS72" s="851"/>
      <c r="AT72" s="851"/>
      <c r="AU72" s="851" t="s">
        <v>554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359</v>
      </c>
      <c r="R73" s="851"/>
      <c r="S73" s="851"/>
      <c r="T73" s="851"/>
      <c r="U73" s="851"/>
      <c r="V73" s="851">
        <v>320</v>
      </c>
      <c r="W73" s="851"/>
      <c r="X73" s="851"/>
      <c r="Y73" s="851"/>
      <c r="Z73" s="851"/>
      <c r="AA73" s="851">
        <v>39</v>
      </c>
      <c r="AB73" s="851"/>
      <c r="AC73" s="851"/>
      <c r="AD73" s="851"/>
      <c r="AE73" s="851"/>
      <c r="AF73" s="851">
        <v>39</v>
      </c>
      <c r="AG73" s="851"/>
      <c r="AH73" s="851"/>
      <c r="AI73" s="851"/>
      <c r="AJ73" s="851"/>
      <c r="AK73" s="851" t="s">
        <v>554</v>
      </c>
      <c r="AL73" s="851"/>
      <c r="AM73" s="851"/>
      <c r="AN73" s="851"/>
      <c r="AO73" s="851"/>
      <c r="AP73" s="851" t="s">
        <v>555</v>
      </c>
      <c r="AQ73" s="851"/>
      <c r="AR73" s="851"/>
      <c r="AS73" s="851"/>
      <c r="AT73" s="851"/>
      <c r="AU73" s="851" t="s">
        <v>555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541</v>
      </c>
      <c r="C74" s="894"/>
      <c r="D74" s="894"/>
      <c r="E74" s="894"/>
      <c r="F74" s="894"/>
      <c r="G74" s="894"/>
      <c r="H74" s="894"/>
      <c r="I74" s="894"/>
      <c r="J74" s="894"/>
      <c r="K74" s="894"/>
      <c r="L74" s="894"/>
      <c r="M74" s="894"/>
      <c r="N74" s="894"/>
      <c r="O74" s="894"/>
      <c r="P74" s="895"/>
      <c r="Q74" s="896">
        <v>5993</v>
      </c>
      <c r="R74" s="851"/>
      <c r="S74" s="851"/>
      <c r="T74" s="851"/>
      <c r="U74" s="851"/>
      <c r="V74" s="851">
        <v>5648</v>
      </c>
      <c r="W74" s="851"/>
      <c r="X74" s="851"/>
      <c r="Y74" s="851"/>
      <c r="Z74" s="851"/>
      <c r="AA74" s="851">
        <v>344</v>
      </c>
      <c r="AB74" s="851"/>
      <c r="AC74" s="851"/>
      <c r="AD74" s="851"/>
      <c r="AE74" s="851"/>
      <c r="AF74" s="851">
        <v>344</v>
      </c>
      <c r="AG74" s="851"/>
      <c r="AH74" s="851"/>
      <c r="AI74" s="851"/>
      <c r="AJ74" s="851"/>
      <c r="AK74" s="851" t="s">
        <v>553</v>
      </c>
      <c r="AL74" s="851"/>
      <c r="AM74" s="851"/>
      <c r="AN74" s="851"/>
      <c r="AO74" s="851"/>
      <c r="AP74" s="851">
        <v>10150</v>
      </c>
      <c r="AQ74" s="851"/>
      <c r="AR74" s="851"/>
      <c r="AS74" s="851"/>
      <c r="AT74" s="851"/>
      <c r="AU74" s="851">
        <v>1725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550</v>
      </c>
      <c r="C75" s="894"/>
      <c r="D75" s="894"/>
      <c r="E75" s="894"/>
      <c r="F75" s="894"/>
      <c r="G75" s="894"/>
      <c r="H75" s="894"/>
      <c r="I75" s="894"/>
      <c r="J75" s="894"/>
      <c r="K75" s="894"/>
      <c r="L75" s="894"/>
      <c r="M75" s="894"/>
      <c r="N75" s="894"/>
      <c r="O75" s="894"/>
      <c r="P75" s="895"/>
      <c r="Q75" s="899">
        <v>4236</v>
      </c>
      <c r="R75" s="900"/>
      <c r="S75" s="900"/>
      <c r="T75" s="900"/>
      <c r="U75" s="850"/>
      <c r="V75" s="901">
        <v>4163</v>
      </c>
      <c r="W75" s="900"/>
      <c r="X75" s="900"/>
      <c r="Y75" s="900"/>
      <c r="Z75" s="850"/>
      <c r="AA75" s="901">
        <v>73</v>
      </c>
      <c r="AB75" s="900"/>
      <c r="AC75" s="900"/>
      <c r="AD75" s="900"/>
      <c r="AE75" s="850"/>
      <c r="AF75" s="901">
        <v>73</v>
      </c>
      <c r="AG75" s="900"/>
      <c r="AH75" s="900"/>
      <c r="AI75" s="900"/>
      <c r="AJ75" s="850"/>
      <c r="AK75" s="901" t="s">
        <v>555</v>
      </c>
      <c r="AL75" s="900"/>
      <c r="AM75" s="900"/>
      <c r="AN75" s="900"/>
      <c r="AO75" s="850"/>
      <c r="AP75" s="901">
        <v>1058</v>
      </c>
      <c r="AQ75" s="900"/>
      <c r="AR75" s="900"/>
      <c r="AS75" s="900"/>
      <c r="AT75" s="850"/>
      <c r="AU75" s="901">
        <v>80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549</v>
      </c>
      <c r="C76" s="894"/>
      <c r="D76" s="894"/>
      <c r="E76" s="894"/>
      <c r="F76" s="894"/>
      <c r="G76" s="894"/>
      <c r="H76" s="894"/>
      <c r="I76" s="894"/>
      <c r="J76" s="894"/>
      <c r="K76" s="894"/>
      <c r="L76" s="894"/>
      <c r="M76" s="894"/>
      <c r="N76" s="894"/>
      <c r="O76" s="894"/>
      <c r="P76" s="895"/>
      <c r="Q76" s="899">
        <v>206</v>
      </c>
      <c r="R76" s="900"/>
      <c r="S76" s="900"/>
      <c r="T76" s="900"/>
      <c r="U76" s="850"/>
      <c r="V76" s="901">
        <v>200</v>
      </c>
      <c r="W76" s="900"/>
      <c r="X76" s="900"/>
      <c r="Y76" s="900"/>
      <c r="Z76" s="850"/>
      <c r="AA76" s="901">
        <v>6</v>
      </c>
      <c r="AB76" s="900"/>
      <c r="AC76" s="900"/>
      <c r="AD76" s="900"/>
      <c r="AE76" s="850"/>
      <c r="AF76" s="901">
        <v>6</v>
      </c>
      <c r="AG76" s="900"/>
      <c r="AH76" s="900"/>
      <c r="AI76" s="900"/>
      <c r="AJ76" s="850"/>
      <c r="AK76" s="901">
        <v>2</v>
      </c>
      <c r="AL76" s="900"/>
      <c r="AM76" s="900"/>
      <c r="AN76" s="900"/>
      <c r="AO76" s="850"/>
      <c r="AP76" s="901">
        <v>315</v>
      </c>
      <c r="AQ76" s="900"/>
      <c r="AR76" s="900"/>
      <c r="AS76" s="900"/>
      <c r="AT76" s="850"/>
      <c r="AU76" s="901">
        <v>10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548</v>
      </c>
      <c r="C77" s="894"/>
      <c r="D77" s="894"/>
      <c r="E77" s="894"/>
      <c r="F77" s="894"/>
      <c r="G77" s="894"/>
      <c r="H77" s="894"/>
      <c r="I77" s="894"/>
      <c r="J77" s="894"/>
      <c r="K77" s="894"/>
      <c r="L77" s="894"/>
      <c r="M77" s="894"/>
      <c r="N77" s="894"/>
      <c r="O77" s="894"/>
      <c r="P77" s="895"/>
      <c r="Q77" s="899">
        <v>5</v>
      </c>
      <c r="R77" s="900"/>
      <c r="S77" s="900"/>
      <c r="T77" s="900"/>
      <c r="U77" s="850"/>
      <c r="V77" s="901">
        <v>5</v>
      </c>
      <c r="W77" s="900"/>
      <c r="X77" s="900"/>
      <c r="Y77" s="900"/>
      <c r="Z77" s="850"/>
      <c r="AA77" s="901">
        <v>0</v>
      </c>
      <c r="AB77" s="900"/>
      <c r="AC77" s="900"/>
      <c r="AD77" s="900"/>
      <c r="AE77" s="850"/>
      <c r="AF77" s="901">
        <v>0</v>
      </c>
      <c r="AG77" s="900"/>
      <c r="AH77" s="900"/>
      <c r="AI77" s="900"/>
      <c r="AJ77" s="850"/>
      <c r="AK77" s="901" t="s">
        <v>555</v>
      </c>
      <c r="AL77" s="900"/>
      <c r="AM77" s="900"/>
      <c r="AN77" s="900"/>
      <c r="AO77" s="850"/>
      <c r="AP77" s="901" t="s">
        <v>553</v>
      </c>
      <c r="AQ77" s="900"/>
      <c r="AR77" s="900"/>
      <c r="AS77" s="900"/>
      <c r="AT77" s="850"/>
      <c r="AU77" s="901" t="s">
        <v>553</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547</v>
      </c>
      <c r="C78" s="894"/>
      <c r="D78" s="894"/>
      <c r="E78" s="894"/>
      <c r="F78" s="894"/>
      <c r="G78" s="894"/>
      <c r="H78" s="894"/>
      <c r="I78" s="894"/>
      <c r="J78" s="894"/>
      <c r="K78" s="894"/>
      <c r="L78" s="894"/>
      <c r="M78" s="894"/>
      <c r="N78" s="894"/>
      <c r="O78" s="894"/>
      <c r="P78" s="895"/>
      <c r="Q78" s="896">
        <v>67</v>
      </c>
      <c r="R78" s="851"/>
      <c r="S78" s="851"/>
      <c r="T78" s="851"/>
      <c r="U78" s="851"/>
      <c r="V78" s="851">
        <v>56</v>
      </c>
      <c r="W78" s="851"/>
      <c r="X78" s="851"/>
      <c r="Y78" s="851"/>
      <c r="Z78" s="851"/>
      <c r="AA78" s="851">
        <v>11</v>
      </c>
      <c r="AB78" s="851"/>
      <c r="AC78" s="851"/>
      <c r="AD78" s="851"/>
      <c r="AE78" s="851"/>
      <c r="AF78" s="851">
        <v>11</v>
      </c>
      <c r="AG78" s="851"/>
      <c r="AH78" s="851"/>
      <c r="AI78" s="851"/>
      <c r="AJ78" s="851"/>
      <c r="AK78" s="851" t="s">
        <v>554</v>
      </c>
      <c r="AL78" s="851"/>
      <c r="AM78" s="851"/>
      <c r="AN78" s="851"/>
      <c r="AO78" s="851"/>
      <c r="AP78" s="851" t="s">
        <v>554</v>
      </c>
      <c r="AQ78" s="851"/>
      <c r="AR78" s="851"/>
      <c r="AS78" s="851"/>
      <c r="AT78" s="851"/>
      <c r="AU78" s="851" t="s">
        <v>554</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546</v>
      </c>
      <c r="C79" s="894"/>
      <c r="D79" s="894"/>
      <c r="E79" s="894"/>
      <c r="F79" s="894"/>
      <c r="G79" s="894"/>
      <c r="H79" s="894"/>
      <c r="I79" s="894"/>
      <c r="J79" s="894"/>
      <c r="K79" s="894"/>
      <c r="L79" s="894"/>
      <c r="M79" s="894"/>
      <c r="N79" s="894"/>
      <c r="O79" s="894"/>
      <c r="P79" s="895"/>
      <c r="Q79" s="896">
        <v>316</v>
      </c>
      <c r="R79" s="851"/>
      <c r="S79" s="851"/>
      <c r="T79" s="851"/>
      <c r="U79" s="851"/>
      <c r="V79" s="851">
        <v>263</v>
      </c>
      <c r="W79" s="851"/>
      <c r="X79" s="851"/>
      <c r="Y79" s="851"/>
      <c r="Z79" s="851"/>
      <c r="AA79" s="851">
        <v>53</v>
      </c>
      <c r="AB79" s="851"/>
      <c r="AC79" s="851"/>
      <c r="AD79" s="851"/>
      <c r="AE79" s="851"/>
      <c r="AF79" s="851">
        <v>53</v>
      </c>
      <c r="AG79" s="851"/>
      <c r="AH79" s="851"/>
      <c r="AI79" s="851"/>
      <c r="AJ79" s="851"/>
      <c r="AK79" s="851" t="s">
        <v>554</v>
      </c>
      <c r="AL79" s="851"/>
      <c r="AM79" s="851"/>
      <c r="AN79" s="851"/>
      <c r="AO79" s="851"/>
      <c r="AP79" s="851" t="s">
        <v>553</v>
      </c>
      <c r="AQ79" s="851"/>
      <c r="AR79" s="851"/>
      <c r="AS79" s="851"/>
      <c r="AT79" s="851"/>
      <c r="AU79" s="851" t="s">
        <v>554</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545</v>
      </c>
      <c r="C80" s="894"/>
      <c r="D80" s="894"/>
      <c r="E80" s="894"/>
      <c r="F80" s="894"/>
      <c r="G80" s="894"/>
      <c r="H80" s="894"/>
      <c r="I80" s="894"/>
      <c r="J80" s="894"/>
      <c r="K80" s="894"/>
      <c r="L80" s="894"/>
      <c r="M80" s="894"/>
      <c r="N80" s="894"/>
      <c r="O80" s="894"/>
      <c r="P80" s="895"/>
      <c r="Q80" s="896">
        <v>190</v>
      </c>
      <c r="R80" s="851"/>
      <c r="S80" s="851"/>
      <c r="T80" s="851"/>
      <c r="U80" s="851"/>
      <c r="V80" s="851">
        <v>148</v>
      </c>
      <c r="W80" s="851"/>
      <c r="X80" s="851"/>
      <c r="Y80" s="851"/>
      <c r="Z80" s="851"/>
      <c r="AA80" s="851">
        <v>43</v>
      </c>
      <c r="AB80" s="851"/>
      <c r="AC80" s="851"/>
      <c r="AD80" s="851"/>
      <c r="AE80" s="851"/>
      <c r="AF80" s="851">
        <v>43</v>
      </c>
      <c r="AG80" s="851"/>
      <c r="AH80" s="851"/>
      <c r="AI80" s="851"/>
      <c r="AJ80" s="851"/>
      <c r="AK80" s="851" t="s">
        <v>555</v>
      </c>
      <c r="AL80" s="851"/>
      <c r="AM80" s="851"/>
      <c r="AN80" s="851"/>
      <c r="AO80" s="851"/>
      <c r="AP80" s="851" t="s">
        <v>555</v>
      </c>
      <c r="AQ80" s="851"/>
      <c r="AR80" s="851"/>
      <c r="AS80" s="851"/>
      <c r="AT80" s="851"/>
      <c r="AU80" s="851" t="s">
        <v>555</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544</v>
      </c>
      <c r="C81" s="894"/>
      <c r="D81" s="894"/>
      <c r="E81" s="894"/>
      <c r="F81" s="894"/>
      <c r="G81" s="894"/>
      <c r="H81" s="894"/>
      <c r="I81" s="894"/>
      <c r="J81" s="894"/>
      <c r="K81" s="894"/>
      <c r="L81" s="894"/>
      <c r="M81" s="894"/>
      <c r="N81" s="894"/>
      <c r="O81" s="894"/>
      <c r="P81" s="895"/>
      <c r="Q81" s="896">
        <v>893</v>
      </c>
      <c r="R81" s="851"/>
      <c r="S81" s="851"/>
      <c r="T81" s="851"/>
      <c r="U81" s="851"/>
      <c r="V81" s="851">
        <v>751</v>
      </c>
      <c r="W81" s="851"/>
      <c r="X81" s="851"/>
      <c r="Y81" s="851"/>
      <c r="Z81" s="851"/>
      <c r="AA81" s="851">
        <v>141</v>
      </c>
      <c r="AB81" s="851"/>
      <c r="AC81" s="851"/>
      <c r="AD81" s="851"/>
      <c r="AE81" s="851"/>
      <c r="AF81" s="851">
        <v>141</v>
      </c>
      <c r="AG81" s="851"/>
      <c r="AH81" s="851"/>
      <c r="AI81" s="851"/>
      <c r="AJ81" s="851"/>
      <c r="AK81" s="851" t="s">
        <v>554</v>
      </c>
      <c r="AL81" s="851"/>
      <c r="AM81" s="851"/>
      <c r="AN81" s="851"/>
      <c r="AO81" s="851"/>
      <c r="AP81" s="851" t="s">
        <v>555</v>
      </c>
      <c r="AQ81" s="851"/>
      <c r="AR81" s="851"/>
      <c r="AS81" s="851"/>
      <c r="AT81" s="851"/>
      <c r="AU81" s="851" t="s">
        <v>555</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543</v>
      </c>
      <c r="C82" s="894"/>
      <c r="D82" s="894"/>
      <c r="E82" s="894"/>
      <c r="F82" s="894"/>
      <c r="G82" s="894"/>
      <c r="H82" s="894"/>
      <c r="I82" s="894"/>
      <c r="J82" s="894"/>
      <c r="K82" s="894"/>
      <c r="L82" s="894"/>
      <c r="M82" s="894"/>
      <c r="N82" s="894"/>
      <c r="O82" s="894"/>
      <c r="P82" s="895"/>
      <c r="Q82" s="896">
        <v>122</v>
      </c>
      <c r="R82" s="851"/>
      <c r="S82" s="851"/>
      <c r="T82" s="851"/>
      <c r="U82" s="851"/>
      <c r="V82" s="851">
        <v>96</v>
      </c>
      <c r="W82" s="851"/>
      <c r="X82" s="851"/>
      <c r="Y82" s="851"/>
      <c r="Z82" s="851"/>
      <c r="AA82" s="851">
        <v>26</v>
      </c>
      <c r="AB82" s="851"/>
      <c r="AC82" s="851"/>
      <c r="AD82" s="851"/>
      <c r="AE82" s="851"/>
      <c r="AF82" s="851">
        <v>26</v>
      </c>
      <c r="AG82" s="851"/>
      <c r="AH82" s="851"/>
      <c r="AI82" s="851"/>
      <c r="AJ82" s="851"/>
      <c r="AK82" s="851" t="s">
        <v>555</v>
      </c>
      <c r="AL82" s="851"/>
      <c r="AM82" s="851"/>
      <c r="AN82" s="851"/>
      <c r="AO82" s="851"/>
      <c r="AP82" s="851" t="s">
        <v>554</v>
      </c>
      <c r="AQ82" s="851"/>
      <c r="AR82" s="851"/>
      <c r="AS82" s="851"/>
      <c r="AT82" s="851"/>
      <c r="AU82" s="851" t="s">
        <v>554</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551</v>
      </c>
      <c r="C83" s="894"/>
      <c r="D83" s="894"/>
      <c r="E83" s="894"/>
      <c r="F83" s="894"/>
      <c r="G83" s="894"/>
      <c r="H83" s="894"/>
      <c r="I83" s="894"/>
      <c r="J83" s="894"/>
      <c r="K83" s="894"/>
      <c r="L83" s="894"/>
      <c r="M83" s="894"/>
      <c r="N83" s="894"/>
      <c r="O83" s="894"/>
      <c r="P83" s="895"/>
      <c r="Q83" s="896">
        <v>860</v>
      </c>
      <c r="R83" s="851"/>
      <c r="S83" s="851"/>
      <c r="T83" s="851"/>
      <c r="U83" s="851"/>
      <c r="V83" s="851">
        <v>764</v>
      </c>
      <c r="W83" s="851"/>
      <c r="X83" s="851"/>
      <c r="Y83" s="851"/>
      <c r="Z83" s="851"/>
      <c r="AA83" s="851">
        <v>97</v>
      </c>
      <c r="AB83" s="851"/>
      <c r="AC83" s="851"/>
      <c r="AD83" s="851"/>
      <c r="AE83" s="851"/>
      <c r="AF83" s="851">
        <v>97</v>
      </c>
      <c r="AG83" s="851"/>
      <c r="AH83" s="851"/>
      <c r="AI83" s="851"/>
      <c r="AJ83" s="851"/>
      <c r="AK83" s="851">
        <v>27</v>
      </c>
      <c r="AL83" s="851"/>
      <c r="AM83" s="851"/>
      <c r="AN83" s="851"/>
      <c r="AO83" s="851"/>
      <c r="AP83" s="851" t="s">
        <v>553</v>
      </c>
      <c r="AQ83" s="851"/>
      <c r="AR83" s="851"/>
      <c r="AS83" s="851"/>
      <c r="AT83" s="851"/>
      <c r="AU83" s="851" t="s">
        <v>555</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7507</v>
      </c>
      <c r="AG88" s="862"/>
      <c r="AH88" s="862"/>
      <c r="AI88" s="862"/>
      <c r="AJ88" s="862"/>
      <c r="AK88" s="859"/>
      <c r="AL88" s="859"/>
      <c r="AM88" s="859"/>
      <c r="AN88" s="859"/>
      <c r="AO88" s="859"/>
      <c r="AP88" s="862">
        <v>11523</v>
      </c>
      <c r="AQ88" s="862"/>
      <c r="AR88" s="862"/>
      <c r="AS88" s="862"/>
      <c r="AT88" s="862"/>
      <c r="AU88" s="862">
        <v>1815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2842726</v>
      </c>
      <c r="AB110" s="922"/>
      <c r="AC110" s="922"/>
      <c r="AD110" s="922"/>
      <c r="AE110" s="923"/>
      <c r="AF110" s="924">
        <v>2929464</v>
      </c>
      <c r="AG110" s="922"/>
      <c r="AH110" s="922"/>
      <c r="AI110" s="922"/>
      <c r="AJ110" s="923"/>
      <c r="AK110" s="924">
        <v>2661888</v>
      </c>
      <c r="AL110" s="922"/>
      <c r="AM110" s="922"/>
      <c r="AN110" s="922"/>
      <c r="AO110" s="923"/>
      <c r="AP110" s="925">
        <v>20.7</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29552004</v>
      </c>
      <c r="BR110" s="957"/>
      <c r="BS110" s="957"/>
      <c r="BT110" s="957"/>
      <c r="BU110" s="957"/>
      <c r="BV110" s="957">
        <v>30993812</v>
      </c>
      <c r="BW110" s="957"/>
      <c r="BX110" s="957"/>
      <c r="BY110" s="957"/>
      <c r="BZ110" s="957"/>
      <c r="CA110" s="957">
        <v>32449101</v>
      </c>
      <c r="CB110" s="957"/>
      <c r="CC110" s="957"/>
      <c r="CD110" s="957"/>
      <c r="CE110" s="957"/>
      <c r="CF110" s="971">
        <v>252.6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303455</v>
      </c>
      <c r="BR111" s="950"/>
      <c r="BS111" s="950"/>
      <c r="BT111" s="950"/>
      <c r="BU111" s="950"/>
      <c r="BV111" s="950">
        <v>265209</v>
      </c>
      <c r="BW111" s="950"/>
      <c r="BX111" s="950"/>
      <c r="BY111" s="950"/>
      <c r="BZ111" s="950"/>
      <c r="CA111" s="950">
        <v>234424</v>
      </c>
      <c r="CB111" s="950"/>
      <c r="CC111" s="950"/>
      <c r="CD111" s="950"/>
      <c r="CE111" s="950"/>
      <c r="CF111" s="944">
        <v>1.8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9463095</v>
      </c>
      <c r="BR112" s="950"/>
      <c r="BS112" s="950"/>
      <c r="BT112" s="950"/>
      <c r="BU112" s="950"/>
      <c r="BV112" s="950">
        <v>9621753</v>
      </c>
      <c r="BW112" s="950"/>
      <c r="BX112" s="950"/>
      <c r="BY112" s="950"/>
      <c r="BZ112" s="950"/>
      <c r="CA112" s="950">
        <v>9670822</v>
      </c>
      <c r="CB112" s="950"/>
      <c r="CC112" s="950"/>
      <c r="CD112" s="950"/>
      <c r="CE112" s="950"/>
      <c r="CF112" s="944">
        <v>75.3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289899</v>
      </c>
      <c r="DH112" s="950"/>
      <c r="DI112" s="950"/>
      <c r="DJ112" s="950"/>
      <c r="DK112" s="950"/>
      <c r="DL112" s="950">
        <v>257970</v>
      </c>
      <c r="DM112" s="950"/>
      <c r="DN112" s="950"/>
      <c r="DO112" s="950"/>
      <c r="DP112" s="950"/>
      <c r="DQ112" s="950">
        <v>231448</v>
      </c>
      <c r="DR112" s="950"/>
      <c r="DS112" s="950"/>
      <c r="DT112" s="950"/>
      <c r="DU112" s="950"/>
      <c r="DV112" s="951">
        <v>1.8</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594004</v>
      </c>
      <c r="AB113" s="964"/>
      <c r="AC113" s="964"/>
      <c r="AD113" s="964"/>
      <c r="AE113" s="965"/>
      <c r="AF113" s="966">
        <v>620930</v>
      </c>
      <c r="AG113" s="964"/>
      <c r="AH113" s="964"/>
      <c r="AI113" s="964"/>
      <c r="AJ113" s="965"/>
      <c r="AK113" s="966">
        <v>656045</v>
      </c>
      <c r="AL113" s="964"/>
      <c r="AM113" s="964"/>
      <c r="AN113" s="964"/>
      <c r="AO113" s="965"/>
      <c r="AP113" s="967">
        <v>5.0999999999999996</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2212248</v>
      </c>
      <c r="BR113" s="950"/>
      <c r="BS113" s="950"/>
      <c r="BT113" s="950"/>
      <c r="BU113" s="950"/>
      <c r="BV113" s="950">
        <v>1988134</v>
      </c>
      <c r="BW113" s="950"/>
      <c r="BX113" s="950"/>
      <c r="BY113" s="950"/>
      <c r="BZ113" s="950"/>
      <c r="CA113" s="950">
        <v>1815105</v>
      </c>
      <c r="CB113" s="950"/>
      <c r="CC113" s="950"/>
      <c r="CD113" s="950"/>
      <c r="CE113" s="950"/>
      <c r="CF113" s="944">
        <v>14.1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13556</v>
      </c>
      <c r="DH113" s="989"/>
      <c r="DI113" s="989"/>
      <c r="DJ113" s="989"/>
      <c r="DK113" s="990"/>
      <c r="DL113" s="991">
        <v>7239</v>
      </c>
      <c r="DM113" s="989"/>
      <c r="DN113" s="989"/>
      <c r="DO113" s="989"/>
      <c r="DP113" s="990"/>
      <c r="DQ113" s="991">
        <v>2976</v>
      </c>
      <c r="DR113" s="989"/>
      <c r="DS113" s="989"/>
      <c r="DT113" s="989"/>
      <c r="DU113" s="990"/>
      <c r="DV113" s="992">
        <v>0</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218526</v>
      </c>
      <c r="AB114" s="989"/>
      <c r="AC114" s="989"/>
      <c r="AD114" s="989"/>
      <c r="AE114" s="990"/>
      <c r="AF114" s="991">
        <v>291860</v>
      </c>
      <c r="AG114" s="989"/>
      <c r="AH114" s="989"/>
      <c r="AI114" s="989"/>
      <c r="AJ114" s="990"/>
      <c r="AK114" s="991">
        <v>259672</v>
      </c>
      <c r="AL114" s="989"/>
      <c r="AM114" s="989"/>
      <c r="AN114" s="989"/>
      <c r="AO114" s="990"/>
      <c r="AP114" s="992">
        <v>2</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5061727</v>
      </c>
      <c r="BR114" s="950"/>
      <c r="BS114" s="950"/>
      <c r="BT114" s="950"/>
      <c r="BU114" s="950"/>
      <c r="BV114" s="950">
        <v>4780851</v>
      </c>
      <c r="BW114" s="950"/>
      <c r="BX114" s="950"/>
      <c r="BY114" s="950"/>
      <c r="BZ114" s="950"/>
      <c r="CA114" s="950">
        <v>4699260</v>
      </c>
      <c r="CB114" s="950"/>
      <c r="CC114" s="950"/>
      <c r="CD114" s="950"/>
      <c r="CE114" s="950"/>
      <c r="CF114" s="944">
        <v>36.6</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1406</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10105</v>
      </c>
      <c r="BR115" s="950"/>
      <c r="BS115" s="950"/>
      <c r="BT115" s="950"/>
      <c r="BU115" s="950"/>
      <c r="BV115" s="950">
        <v>13200</v>
      </c>
      <c r="BW115" s="950"/>
      <c r="BX115" s="950"/>
      <c r="BY115" s="950"/>
      <c r="BZ115" s="950"/>
      <c r="CA115" s="950">
        <v>35624</v>
      </c>
      <c r="CB115" s="950"/>
      <c r="CC115" s="950"/>
      <c r="CD115" s="950"/>
      <c r="CE115" s="950"/>
      <c r="CF115" s="944">
        <v>0.3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115</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3656777</v>
      </c>
      <c r="AB117" s="1007"/>
      <c r="AC117" s="1007"/>
      <c r="AD117" s="1007"/>
      <c r="AE117" s="1008"/>
      <c r="AF117" s="1009">
        <v>3842254</v>
      </c>
      <c r="AG117" s="1007"/>
      <c r="AH117" s="1007"/>
      <c r="AI117" s="1007"/>
      <c r="AJ117" s="1008"/>
      <c r="AK117" s="1009">
        <v>3577605</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46602634</v>
      </c>
      <c r="BR119" s="1028"/>
      <c r="BS119" s="1028"/>
      <c r="BT119" s="1028"/>
      <c r="BU119" s="1028"/>
      <c r="BV119" s="1028">
        <v>47662959</v>
      </c>
      <c r="BW119" s="1028"/>
      <c r="BX119" s="1028"/>
      <c r="BY119" s="1028"/>
      <c r="BZ119" s="1028"/>
      <c r="CA119" s="1028">
        <v>48904336</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6489061</v>
      </c>
      <c r="BR120" s="957"/>
      <c r="BS120" s="957"/>
      <c r="BT120" s="957"/>
      <c r="BU120" s="957"/>
      <c r="BV120" s="957">
        <v>5391570</v>
      </c>
      <c r="BW120" s="957"/>
      <c r="BX120" s="957"/>
      <c r="BY120" s="957"/>
      <c r="BZ120" s="957"/>
      <c r="CA120" s="957">
        <v>5394146</v>
      </c>
      <c r="CB120" s="957"/>
      <c r="CC120" s="957"/>
      <c r="CD120" s="957"/>
      <c r="CE120" s="957"/>
      <c r="CF120" s="971">
        <v>42</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7754007</v>
      </c>
      <c r="DH120" s="957"/>
      <c r="DI120" s="957"/>
      <c r="DJ120" s="957"/>
      <c r="DK120" s="957"/>
      <c r="DL120" s="957">
        <v>7899365</v>
      </c>
      <c r="DM120" s="957"/>
      <c r="DN120" s="957"/>
      <c r="DO120" s="957"/>
      <c r="DP120" s="957"/>
      <c r="DQ120" s="957">
        <v>7909598</v>
      </c>
      <c r="DR120" s="957"/>
      <c r="DS120" s="957"/>
      <c r="DT120" s="957"/>
      <c r="DU120" s="957"/>
      <c r="DV120" s="958">
        <v>61.6</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4342751</v>
      </c>
      <c r="BR121" s="950"/>
      <c r="BS121" s="950"/>
      <c r="BT121" s="950"/>
      <c r="BU121" s="950"/>
      <c r="BV121" s="950">
        <v>1298803</v>
      </c>
      <c r="BW121" s="950"/>
      <c r="BX121" s="950"/>
      <c r="BY121" s="950"/>
      <c r="BZ121" s="950"/>
      <c r="CA121" s="950">
        <v>1240133</v>
      </c>
      <c r="CB121" s="950"/>
      <c r="CC121" s="950"/>
      <c r="CD121" s="950"/>
      <c r="CE121" s="950"/>
      <c r="CF121" s="944">
        <v>9.6999999999999993</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1528064</v>
      </c>
      <c r="DH121" s="950"/>
      <c r="DI121" s="950"/>
      <c r="DJ121" s="950"/>
      <c r="DK121" s="950"/>
      <c r="DL121" s="950">
        <v>1423134</v>
      </c>
      <c r="DM121" s="950"/>
      <c r="DN121" s="950"/>
      <c r="DO121" s="950"/>
      <c r="DP121" s="950"/>
      <c r="DQ121" s="950">
        <v>1327481</v>
      </c>
      <c r="DR121" s="950"/>
      <c r="DS121" s="950"/>
      <c r="DT121" s="950"/>
      <c r="DU121" s="950"/>
      <c r="DV121" s="951">
        <v>10.3</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28247797</v>
      </c>
      <c r="BR122" s="1028"/>
      <c r="BS122" s="1028"/>
      <c r="BT122" s="1028"/>
      <c r="BU122" s="1028"/>
      <c r="BV122" s="1028">
        <v>29068239</v>
      </c>
      <c r="BW122" s="1028"/>
      <c r="BX122" s="1028"/>
      <c r="BY122" s="1028"/>
      <c r="BZ122" s="1028"/>
      <c r="CA122" s="1028">
        <v>30333191</v>
      </c>
      <c r="CB122" s="1028"/>
      <c r="CC122" s="1028"/>
      <c r="CD122" s="1028"/>
      <c r="CE122" s="1028"/>
      <c r="CF122" s="1048">
        <v>236.1</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v>128572</v>
      </c>
      <c r="DM122" s="950"/>
      <c r="DN122" s="950"/>
      <c r="DO122" s="950"/>
      <c r="DP122" s="950"/>
      <c r="DQ122" s="950">
        <v>236865</v>
      </c>
      <c r="DR122" s="950"/>
      <c r="DS122" s="950"/>
      <c r="DT122" s="950"/>
      <c r="DU122" s="950"/>
      <c r="DV122" s="951">
        <v>1.8</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39079609</v>
      </c>
      <c r="BR123" s="1096"/>
      <c r="BS123" s="1096"/>
      <c r="BT123" s="1096"/>
      <c r="BU123" s="1096"/>
      <c r="BV123" s="1096">
        <v>35758612</v>
      </c>
      <c r="BW123" s="1096"/>
      <c r="BX123" s="1096"/>
      <c r="BY123" s="1096"/>
      <c r="BZ123" s="1096"/>
      <c r="CA123" s="1096">
        <v>36967470</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v>181024</v>
      </c>
      <c r="DH123" s="989"/>
      <c r="DI123" s="989"/>
      <c r="DJ123" s="989"/>
      <c r="DK123" s="990"/>
      <c r="DL123" s="991">
        <v>170682</v>
      </c>
      <c r="DM123" s="989"/>
      <c r="DN123" s="989"/>
      <c r="DO123" s="989"/>
      <c r="DP123" s="990"/>
      <c r="DQ123" s="991">
        <v>196878</v>
      </c>
      <c r="DR123" s="989"/>
      <c r="DS123" s="989"/>
      <c r="DT123" s="989"/>
      <c r="DU123" s="990"/>
      <c r="DV123" s="992">
        <v>1.5</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58.5</v>
      </c>
      <c r="BR124" s="1058"/>
      <c r="BS124" s="1058"/>
      <c r="BT124" s="1058"/>
      <c r="BU124" s="1058"/>
      <c r="BV124" s="1058">
        <v>91</v>
      </c>
      <c r="BW124" s="1058"/>
      <c r="BX124" s="1058"/>
      <c r="BY124" s="1058"/>
      <c r="BZ124" s="1058"/>
      <c r="CA124" s="1058">
        <v>92.9</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1406</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327215</v>
      </c>
      <c r="AB128" s="1078"/>
      <c r="AC128" s="1078"/>
      <c r="AD128" s="1078"/>
      <c r="AE128" s="1079"/>
      <c r="AF128" s="1080">
        <v>311960</v>
      </c>
      <c r="AG128" s="1078"/>
      <c r="AH128" s="1078"/>
      <c r="AI128" s="1078"/>
      <c r="AJ128" s="1079"/>
      <c r="AK128" s="1080">
        <v>152049</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110</v>
      </c>
      <c r="BG128" s="1085"/>
      <c r="BH128" s="1085"/>
      <c r="BI128" s="1085"/>
      <c r="BJ128" s="1085"/>
      <c r="BK128" s="1085"/>
      <c r="BL128" s="1086"/>
      <c r="BM128" s="1084">
        <v>12.77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10105</v>
      </c>
      <c r="DH128" s="1070"/>
      <c r="DI128" s="1070"/>
      <c r="DJ128" s="1070"/>
      <c r="DK128" s="1070"/>
      <c r="DL128" s="1070">
        <v>13200</v>
      </c>
      <c r="DM128" s="1070"/>
      <c r="DN128" s="1070"/>
      <c r="DO128" s="1070"/>
      <c r="DP128" s="1070"/>
      <c r="DQ128" s="1070">
        <v>35624</v>
      </c>
      <c r="DR128" s="1070"/>
      <c r="DS128" s="1070"/>
      <c r="DT128" s="1070"/>
      <c r="DU128" s="1070"/>
      <c r="DV128" s="1071">
        <v>0.3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15083726</v>
      </c>
      <c r="AB129" s="989"/>
      <c r="AC129" s="989"/>
      <c r="AD129" s="989"/>
      <c r="AE129" s="990"/>
      <c r="AF129" s="991">
        <v>15334048</v>
      </c>
      <c r="AG129" s="989"/>
      <c r="AH129" s="989"/>
      <c r="AI129" s="989"/>
      <c r="AJ129" s="990"/>
      <c r="AK129" s="991">
        <v>15080698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110</v>
      </c>
      <c r="BG129" s="1099"/>
      <c r="BH129" s="1099"/>
      <c r="BI129" s="1099"/>
      <c r="BJ129" s="1099"/>
      <c r="BK129" s="1099"/>
      <c r="BL129" s="1100"/>
      <c r="BM129" s="1098">
        <v>17.77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2244491</v>
      </c>
      <c r="AB130" s="989"/>
      <c r="AC130" s="989"/>
      <c r="AD130" s="989"/>
      <c r="AE130" s="990"/>
      <c r="AF130" s="991">
        <v>2263922</v>
      </c>
      <c r="AG130" s="989"/>
      <c r="AH130" s="989"/>
      <c r="AI130" s="989"/>
      <c r="AJ130" s="990"/>
      <c r="AK130" s="991">
        <v>2233606</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9.1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12839235</v>
      </c>
      <c r="AB131" s="1014"/>
      <c r="AC131" s="1014"/>
      <c r="AD131" s="1014"/>
      <c r="AE131" s="1015"/>
      <c r="AF131" s="1013">
        <v>13070126</v>
      </c>
      <c r="AG131" s="1014"/>
      <c r="AH131" s="1014"/>
      <c r="AI131" s="1014"/>
      <c r="AJ131" s="1015"/>
      <c r="AK131" s="1013">
        <v>12847092</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92.9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8.4512122410000003</v>
      </c>
      <c r="AB132" s="1130"/>
      <c r="AC132" s="1130"/>
      <c r="AD132" s="1130"/>
      <c r="AE132" s="1131"/>
      <c r="AF132" s="1132">
        <v>9.6890573199999999</v>
      </c>
      <c r="AG132" s="1130"/>
      <c r="AH132" s="1130"/>
      <c r="AI132" s="1130"/>
      <c r="AJ132" s="1131"/>
      <c r="AK132" s="1132">
        <v>9.2779751249999993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10.3</v>
      </c>
      <c r="AB133" s="1113"/>
      <c r="AC133" s="1113"/>
      <c r="AD133" s="1113"/>
      <c r="AE133" s="1114"/>
      <c r="AF133" s="1112">
        <v>9.9</v>
      </c>
      <c r="AG133" s="1113"/>
      <c r="AH133" s="1113"/>
      <c r="AI133" s="1113"/>
      <c r="AJ133" s="1114"/>
      <c r="AK133" s="1112">
        <v>9.1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3607300</v>
      </c>
      <c r="L9" s="266">
        <v>56202</v>
      </c>
      <c r="M9" s="267">
        <v>64861</v>
      </c>
      <c r="N9" s="268">
        <v>-13.4</v>
      </c>
    </row>
    <row r="10" spans="1:16">
      <c r="A10" s="250"/>
      <c r="B10" s="246"/>
      <c r="C10" s="246"/>
      <c r="D10" s="246"/>
      <c r="E10" s="246"/>
      <c r="F10" s="246"/>
      <c r="G10" s="1152" t="s">
        <v>475</v>
      </c>
      <c r="H10" s="1153"/>
      <c r="I10" s="1153"/>
      <c r="J10" s="1154"/>
      <c r="K10" s="269">
        <v>469059</v>
      </c>
      <c r="L10" s="270">
        <v>7308</v>
      </c>
      <c r="M10" s="271">
        <v>5966</v>
      </c>
      <c r="N10" s="272">
        <v>22.5</v>
      </c>
    </row>
    <row r="11" spans="1:16" ht="13.5" customHeight="1">
      <c r="A11" s="250"/>
      <c r="B11" s="246"/>
      <c r="C11" s="246"/>
      <c r="D11" s="246"/>
      <c r="E11" s="246"/>
      <c r="F11" s="246"/>
      <c r="G11" s="1152" t="s">
        <v>476</v>
      </c>
      <c r="H11" s="1153"/>
      <c r="I11" s="1153"/>
      <c r="J11" s="1154"/>
      <c r="K11" s="269">
        <v>810743</v>
      </c>
      <c r="L11" s="270">
        <v>12631</v>
      </c>
      <c r="M11" s="271">
        <v>9953</v>
      </c>
      <c r="N11" s="272">
        <v>26.9</v>
      </c>
    </row>
    <row r="12" spans="1:16" ht="13.5" customHeight="1">
      <c r="A12" s="250"/>
      <c r="B12" s="246"/>
      <c r="C12" s="246"/>
      <c r="D12" s="246"/>
      <c r="E12" s="246"/>
      <c r="F12" s="246"/>
      <c r="G12" s="1152" t="s">
        <v>477</v>
      </c>
      <c r="H12" s="1153"/>
      <c r="I12" s="1153"/>
      <c r="J12" s="1154"/>
      <c r="K12" s="269" t="s">
        <v>478</v>
      </c>
      <c r="L12" s="270" t="s">
        <v>478</v>
      </c>
      <c r="M12" s="271">
        <v>235</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182457</v>
      </c>
      <c r="L14" s="270">
        <v>2843</v>
      </c>
      <c r="M14" s="271">
        <v>2790</v>
      </c>
      <c r="N14" s="272">
        <v>1.9</v>
      </c>
    </row>
    <row r="15" spans="1:16" ht="13.5" customHeight="1">
      <c r="A15" s="250"/>
      <c r="B15" s="246"/>
      <c r="C15" s="246"/>
      <c r="D15" s="246"/>
      <c r="E15" s="246"/>
      <c r="F15" s="246"/>
      <c r="G15" s="1152" t="s">
        <v>481</v>
      </c>
      <c r="H15" s="1153"/>
      <c r="I15" s="1153"/>
      <c r="J15" s="1154"/>
      <c r="K15" s="269">
        <v>186959</v>
      </c>
      <c r="L15" s="270">
        <v>2913</v>
      </c>
      <c r="M15" s="271">
        <v>1647</v>
      </c>
      <c r="N15" s="272">
        <v>76.900000000000006</v>
      </c>
    </row>
    <row r="16" spans="1:16">
      <c r="A16" s="250"/>
      <c r="B16" s="246"/>
      <c r="C16" s="246"/>
      <c r="D16" s="246"/>
      <c r="E16" s="246"/>
      <c r="F16" s="246"/>
      <c r="G16" s="1155" t="s">
        <v>482</v>
      </c>
      <c r="H16" s="1156"/>
      <c r="I16" s="1156"/>
      <c r="J16" s="1157"/>
      <c r="K16" s="270">
        <v>-376693</v>
      </c>
      <c r="L16" s="270">
        <v>-5869</v>
      </c>
      <c r="M16" s="271">
        <v>-6521</v>
      </c>
      <c r="N16" s="272">
        <v>-10</v>
      </c>
    </row>
    <row r="17" spans="1:16">
      <c r="A17" s="250"/>
      <c r="B17" s="246"/>
      <c r="C17" s="246"/>
      <c r="D17" s="246"/>
      <c r="E17" s="246"/>
      <c r="F17" s="246"/>
      <c r="G17" s="1155" t="s">
        <v>169</v>
      </c>
      <c r="H17" s="1156"/>
      <c r="I17" s="1156"/>
      <c r="J17" s="1157"/>
      <c r="K17" s="270">
        <v>4879825</v>
      </c>
      <c r="L17" s="270">
        <v>76027</v>
      </c>
      <c r="M17" s="271">
        <v>78930</v>
      </c>
      <c r="N17" s="272">
        <v>-3.7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7.46</v>
      </c>
      <c r="L21" s="283">
        <v>7.52</v>
      </c>
      <c r="M21" s="284">
        <v>-0.06</v>
      </c>
      <c r="N21" s="251"/>
      <c r="O21" s="285"/>
      <c r="P21" s="281"/>
    </row>
    <row r="22" spans="1:16" s="286" customFormat="1">
      <c r="A22" s="281"/>
      <c r="B22" s="251"/>
      <c r="C22" s="251"/>
      <c r="D22" s="251"/>
      <c r="E22" s="251"/>
      <c r="F22" s="251"/>
      <c r="G22" s="1147" t="s">
        <v>488</v>
      </c>
      <c r="H22" s="1148"/>
      <c r="I22" s="1148"/>
      <c r="J22" s="1149"/>
      <c r="K22" s="287">
        <v>96.2</v>
      </c>
      <c r="L22" s="288">
        <v>98</v>
      </c>
      <c r="M22" s="289">
        <v>-1.8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2661888</v>
      </c>
      <c r="L32" s="296">
        <v>41472</v>
      </c>
      <c r="M32" s="297">
        <v>42665</v>
      </c>
      <c r="N32" s="298">
        <v>-2.8</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280</v>
      </c>
      <c r="N34" s="298" t="s">
        <v>478</v>
      </c>
    </row>
    <row r="35" spans="1:16" ht="27" customHeight="1">
      <c r="A35" s="250"/>
      <c r="B35" s="246"/>
      <c r="C35" s="246"/>
      <c r="D35" s="246"/>
      <c r="E35" s="246"/>
      <c r="F35" s="246"/>
      <c r="G35" s="1163" t="s">
        <v>495</v>
      </c>
      <c r="H35" s="1164"/>
      <c r="I35" s="1164"/>
      <c r="J35" s="1165"/>
      <c r="K35" s="296">
        <v>656045</v>
      </c>
      <c r="L35" s="296">
        <v>10221</v>
      </c>
      <c r="M35" s="297">
        <v>11343</v>
      </c>
      <c r="N35" s="298">
        <v>-9.9</v>
      </c>
    </row>
    <row r="36" spans="1:16" ht="27" customHeight="1">
      <c r="A36" s="250"/>
      <c r="B36" s="246"/>
      <c r="C36" s="246"/>
      <c r="D36" s="246"/>
      <c r="E36" s="246"/>
      <c r="F36" s="246"/>
      <c r="G36" s="1163" t="s">
        <v>496</v>
      </c>
      <c r="H36" s="1164"/>
      <c r="I36" s="1164"/>
      <c r="J36" s="1165"/>
      <c r="K36" s="296">
        <v>259672</v>
      </c>
      <c r="L36" s="296">
        <v>4046</v>
      </c>
      <c r="M36" s="297">
        <v>2949</v>
      </c>
      <c r="N36" s="298">
        <v>37.200000000000003</v>
      </c>
    </row>
    <row r="37" spans="1:16" ht="13.5" customHeight="1">
      <c r="A37" s="250"/>
      <c r="B37" s="246"/>
      <c r="C37" s="246"/>
      <c r="D37" s="246"/>
      <c r="E37" s="246"/>
      <c r="F37" s="246"/>
      <c r="G37" s="1163" t="s">
        <v>497</v>
      </c>
      <c r="H37" s="1164"/>
      <c r="I37" s="1164"/>
      <c r="J37" s="1165"/>
      <c r="K37" s="296" t="s">
        <v>478</v>
      </c>
      <c r="L37" s="296" t="s">
        <v>478</v>
      </c>
      <c r="M37" s="297">
        <v>1561</v>
      </c>
      <c r="N37" s="298" t="s">
        <v>478</v>
      </c>
    </row>
    <row r="38" spans="1:16" ht="27" customHeight="1">
      <c r="A38" s="250"/>
      <c r="B38" s="246"/>
      <c r="C38" s="246"/>
      <c r="D38" s="246"/>
      <c r="E38" s="246"/>
      <c r="F38" s="246"/>
      <c r="G38" s="1166" t="s">
        <v>498</v>
      </c>
      <c r="H38" s="1167"/>
      <c r="I38" s="1167"/>
      <c r="J38" s="1168"/>
      <c r="K38" s="299" t="s">
        <v>478</v>
      </c>
      <c r="L38" s="299" t="s">
        <v>478</v>
      </c>
      <c r="M38" s="300">
        <v>2</v>
      </c>
      <c r="N38" s="301" t="s">
        <v>478</v>
      </c>
      <c r="O38" s="295"/>
    </row>
    <row r="39" spans="1:16">
      <c r="A39" s="250"/>
      <c r="B39" s="246"/>
      <c r="C39" s="246"/>
      <c r="D39" s="246"/>
      <c r="E39" s="246"/>
      <c r="F39" s="246"/>
      <c r="G39" s="1166" t="s">
        <v>499</v>
      </c>
      <c r="H39" s="1167"/>
      <c r="I39" s="1167"/>
      <c r="J39" s="1168"/>
      <c r="K39" s="302">
        <v>-152049</v>
      </c>
      <c r="L39" s="302">
        <v>-2369</v>
      </c>
      <c r="M39" s="303">
        <v>-3204</v>
      </c>
      <c r="N39" s="304">
        <v>-26.1</v>
      </c>
      <c r="O39" s="295"/>
    </row>
    <row r="40" spans="1:16" ht="27" customHeight="1">
      <c r="A40" s="250"/>
      <c r="B40" s="246"/>
      <c r="C40" s="246"/>
      <c r="D40" s="246"/>
      <c r="E40" s="246"/>
      <c r="F40" s="246"/>
      <c r="G40" s="1163" t="s">
        <v>500</v>
      </c>
      <c r="H40" s="1164"/>
      <c r="I40" s="1164"/>
      <c r="J40" s="1165"/>
      <c r="K40" s="302">
        <v>-2233606</v>
      </c>
      <c r="L40" s="302">
        <v>-34800</v>
      </c>
      <c r="M40" s="303">
        <v>-38849</v>
      </c>
      <c r="N40" s="304">
        <v>-10.4</v>
      </c>
      <c r="O40" s="295"/>
    </row>
    <row r="41" spans="1:16">
      <c r="A41" s="250"/>
      <c r="B41" s="246"/>
      <c r="C41" s="246"/>
      <c r="D41" s="246"/>
      <c r="E41" s="246"/>
      <c r="F41" s="246"/>
      <c r="G41" s="1169" t="s">
        <v>280</v>
      </c>
      <c r="H41" s="1170"/>
      <c r="I41" s="1170"/>
      <c r="J41" s="1171"/>
      <c r="K41" s="296">
        <v>1191950</v>
      </c>
      <c r="L41" s="302">
        <v>18571</v>
      </c>
      <c r="M41" s="303">
        <v>16746</v>
      </c>
      <c r="N41" s="304">
        <v>10.9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3454985</v>
      </c>
      <c r="J51" s="322">
        <v>52154</v>
      </c>
      <c r="K51" s="323">
        <v>-3.3</v>
      </c>
      <c r="L51" s="324">
        <v>52678</v>
      </c>
      <c r="M51" s="325">
        <v>1.9</v>
      </c>
      <c r="N51" s="326">
        <v>-5.2</v>
      </c>
    </row>
    <row r="52" spans="1:14">
      <c r="A52" s="250"/>
      <c r="B52" s="246"/>
      <c r="C52" s="246"/>
      <c r="D52" s="246"/>
      <c r="E52" s="246"/>
      <c r="F52" s="246"/>
      <c r="G52" s="327"/>
      <c r="H52" s="328" t="s">
        <v>511</v>
      </c>
      <c r="I52" s="329">
        <v>1714498</v>
      </c>
      <c r="J52" s="330">
        <v>25881</v>
      </c>
      <c r="K52" s="331">
        <v>41.4</v>
      </c>
      <c r="L52" s="332">
        <v>30185</v>
      </c>
      <c r="M52" s="333">
        <v>12.2</v>
      </c>
      <c r="N52" s="334">
        <v>29.2</v>
      </c>
    </row>
    <row r="53" spans="1:14">
      <c r="A53" s="250"/>
      <c r="B53" s="246"/>
      <c r="C53" s="246"/>
      <c r="D53" s="246"/>
      <c r="E53" s="246"/>
      <c r="F53" s="246"/>
      <c r="G53" s="312" t="s">
        <v>512</v>
      </c>
      <c r="H53" s="313"/>
      <c r="I53" s="321">
        <v>2765553</v>
      </c>
      <c r="J53" s="322">
        <v>42020</v>
      </c>
      <c r="K53" s="323">
        <v>-19.399999999999999</v>
      </c>
      <c r="L53" s="324">
        <v>69560</v>
      </c>
      <c r="M53" s="325">
        <v>32</v>
      </c>
      <c r="N53" s="326">
        <v>-51.4</v>
      </c>
    </row>
    <row r="54" spans="1:14">
      <c r="A54" s="250"/>
      <c r="B54" s="246"/>
      <c r="C54" s="246"/>
      <c r="D54" s="246"/>
      <c r="E54" s="246"/>
      <c r="F54" s="246"/>
      <c r="G54" s="327"/>
      <c r="H54" s="328" t="s">
        <v>511</v>
      </c>
      <c r="I54" s="329">
        <v>1427189</v>
      </c>
      <c r="J54" s="330">
        <v>21685</v>
      </c>
      <c r="K54" s="331">
        <v>-16.2</v>
      </c>
      <c r="L54" s="332">
        <v>35305</v>
      </c>
      <c r="M54" s="333">
        <v>17</v>
      </c>
      <c r="N54" s="334">
        <v>-33.200000000000003</v>
      </c>
    </row>
    <row r="55" spans="1:14">
      <c r="A55" s="250"/>
      <c r="B55" s="246"/>
      <c r="C55" s="246"/>
      <c r="D55" s="246"/>
      <c r="E55" s="246"/>
      <c r="F55" s="246"/>
      <c r="G55" s="312" t="s">
        <v>513</v>
      </c>
      <c r="H55" s="313"/>
      <c r="I55" s="321">
        <v>2696094</v>
      </c>
      <c r="J55" s="322">
        <v>41244</v>
      </c>
      <c r="K55" s="323">
        <v>-1.8</v>
      </c>
      <c r="L55" s="324">
        <v>65988</v>
      </c>
      <c r="M55" s="325">
        <v>-5.0999999999999996</v>
      </c>
      <c r="N55" s="326">
        <v>3.3</v>
      </c>
    </row>
    <row r="56" spans="1:14">
      <c r="A56" s="250"/>
      <c r="B56" s="246"/>
      <c r="C56" s="246"/>
      <c r="D56" s="246"/>
      <c r="E56" s="246"/>
      <c r="F56" s="246"/>
      <c r="G56" s="327"/>
      <c r="H56" s="328" t="s">
        <v>511</v>
      </c>
      <c r="I56" s="329">
        <v>1550257</v>
      </c>
      <c r="J56" s="330">
        <v>23715</v>
      </c>
      <c r="K56" s="331">
        <v>9.4</v>
      </c>
      <c r="L56" s="332">
        <v>36473</v>
      </c>
      <c r="M56" s="333">
        <v>3.3</v>
      </c>
      <c r="N56" s="334">
        <v>6.1</v>
      </c>
    </row>
    <row r="57" spans="1:14">
      <c r="A57" s="250"/>
      <c r="B57" s="246"/>
      <c r="C57" s="246"/>
      <c r="D57" s="246"/>
      <c r="E57" s="246"/>
      <c r="F57" s="246"/>
      <c r="G57" s="312" t="s">
        <v>514</v>
      </c>
      <c r="H57" s="313"/>
      <c r="I57" s="321">
        <v>3524918</v>
      </c>
      <c r="J57" s="322">
        <v>54682</v>
      </c>
      <c r="K57" s="323">
        <v>32.6</v>
      </c>
      <c r="L57" s="324">
        <v>54227</v>
      </c>
      <c r="M57" s="325">
        <v>-17.8</v>
      </c>
      <c r="N57" s="326">
        <v>50.4</v>
      </c>
    </row>
    <row r="58" spans="1:14">
      <c r="A58" s="250"/>
      <c r="B58" s="246"/>
      <c r="C58" s="246"/>
      <c r="D58" s="246"/>
      <c r="E58" s="246"/>
      <c r="F58" s="246"/>
      <c r="G58" s="327"/>
      <c r="H58" s="328" t="s">
        <v>511</v>
      </c>
      <c r="I58" s="329">
        <v>1877770</v>
      </c>
      <c r="J58" s="330">
        <v>29130</v>
      </c>
      <c r="K58" s="331">
        <v>22.8</v>
      </c>
      <c r="L58" s="332">
        <v>29694</v>
      </c>
      <c r="M58" s="333">
        <v>-18.600000000000001</v>
      </c>
      <c r="N58" s="334">
        <v>41.4</v>
      </c>
    </row>
    <row r="59" spans="1:14">
      <c r="A59" s="250"/>
      <c r="B59" s="246"/>
      <c r="C59" s="246"/>
      <c r="D59" s="246"/>
      <c r="E59" s="246"/>
      <c r="F59" s="246"/>
      <c r="G59" s="312" t="s">
        <v>515</v>
      </c>
      <c r="H59" s="313"/>
      <c r="I59" s="321">
        <v>3712365</v>
      </c>
      <c r="J59" s="322">
        <v>57839</v>
      </c>
      <c r="K59" s="323">
        <v>5.8</v>
      </c>
      <c r="L59" s="324">
        <v>86564</v>
      </c>
      <c r="M59" s="325">
        <v>59.6</v>
      </c>
      <c r="N59" s="326">
        <v>-53.8</v>
      </c>
    </row>
    <row r="60" spans="1:14">
      <c r="A60" s="250"/>
      <c r="B60" s="246"/>
      <c r="C60" s="246"/>
      <c r="D60" s="246"/>
      <c r="E60" s="246"/>
      <c r="F60" s="246"/>
      <c r="G60" s="327"/>
      <c r="H60" s="328" t="s">
        <v>511</v>
      </c>
      <c r="I60" s="335">
        <v>2687323</v>
      </c>
      <c r="J60" s="330">
        <v>41868</v>
      </c>
      <c r="K60" s="331">
        <v>43.7</v>
      </c>
      <c r="L60" s="332">
        <v>44869</v>
      </c>
      <c r="M60" s="333">
        <v>51.1</v>
      </c>
      <c r="N60" s="334">
        <v>-7.4</v>
      </c>
    </row>
    <row r="61" spans="1:14">
      <c r="A61" s="250"/>
      <c r="B61" s="246"/>
      <c r="C61" s="246"/>
      <c r="D61" s="246"/>
      <c r="E61" s="246"/>
      <c r="F61" s="246"/>
      <c r="G61" s="312" t="s">
        <v>516</v>
      </c>
      <c r="H61" s="336"/>
      <c r="I61" s="337">
        <v>3230783</v>
      </c>
      <c r="J61" s="338">
        <v>49588</v>
      </c>
      <c r="K61" s="339">
        <v>2.8</v>
      </c>
      <c r="L61" s="340">
        <v>65803</v>
      </c>
      <c r="M61" s="341">
        <v>14.1</v>
      </c>
      <c r="N61" s="326">
        <v>-11.3</v>
      </c>
    </row>
    <row r="62" spans="1:14">
      <c r="A62" s="250"/>
      <c r="B62" s="246"/>
      <c r="C62" s="246"/>
      <c r="D62" s="246"/>
      <c r="E62" s="246"/>
      <c r="F62" s="246"/>
      <c r="G62" s="327"/>
      <c r="H62" s="328" t="s">
        <v>511</v>
      </c>
      <c r="I62" s="329">
        <v>1851407</v>
      </c>
      <c r="J62" s="330">
        <v>28456</v>
      </c>
      <c r="K62" s="331">
        <v>20.2</v>
      </c>
      <c r="L62" s="332">
        <v>35305</v>
      </c>
      <c r="M62" s="333">
        <v>13</v>
      </c>
      <c r="N62" s="334">
        <v>7.2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21.43</v>
      </c>
      <c r="G47" s="12">
        <v>23.19</v>
      </c>
      <c r="H47" s="12">
        <v>23.41</v>
      </c>
      <c r="I47" s="12">
        <v>15.86</v>
      </c>
      <c r="J47" s="13">
        <v>16.12</v>
      </c>
    </row>
    <row r="48" spans="2:10" ht="57.75" customHeight="1">
      <c r="B48" s="14"/>
      <c r="C48" s="1174" t="s">
        <v>4</v>
      </c>
      <c r="D48" s="1174"/>
      <c r="E48" s="1175"/>
      <c r="F48" s="15">
        <v>6.46</v>
      </c>
      <c r="G48" s="16">
        <v>5.04</v>
      </c>
      <c r="H48" s="16">
        <v>4.6399999999999997</v>
      </c>
      <c r="I48" s="16">
        <v>1.7</v>
      </c>
      <c r="J48" s="17">
        <v>6.8</v>
      </c>
    </row>
    <row r="49" spans="2:10" ht="57.75" customHeight="1" thickBot="1">
      <c r="B49" s="18"/>
      <c r="C49" s="1176" t="s">
        <v>5</v>
      </c>
      <c r="D49" s="1176"/>
      <c r="E49" s="1177"/>
      <c r="F49" s="19">
        <v>2.23</v>
      </c>
      <c r="G49" s="20">
        <v>1.56</v>
      </c>
      <c r="H49" s="20" t="s">
        <v>523</v>
      </c>
      <c r="I49" s="20" t="s">
        <v>524</v>
      </c>
      <c r="J49" s="21">
        <v>5.07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2018-11-28T09:45:52Z</cp:lastPrinted>
  <dcterms:created xsi:type="dcterms:W3CDTF">2018-01-24T04:00:44Z</dcterms:created>
  <dcterms:modified xsi:type="dcterms:W3CDTF">2018-11-28T09:45:55Z</dcterms:modified>
</cp:coreProperties>
</file>